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20\Facturation\"/>
    </mc:Choice>
  </mc:AlternateContent>
  <bookViews>
    <workbookView xWindow="0" yWindow="0" windowWidth="12735" windowHeight="10275"/>
  </bookViews>
  <sheets>
    <sheet name="Page 1" sheetId="1" r:id="rId1"/>
  </sheets>
  <definedNames>
    <definedName name="JR_PAGE_ANCHOR_0_1">'Page 1'!#REF!</definedName>
  </definedNames>
  <calcPr calcId="152511"/>
</workbook>
</file>

<file path=xl/calcChain.xml><?xml version="1.0" encoding="utf-8"?>
<calcChain xmlns="http://schemas.openxmlformats.org/spreadsheetml/2006/main">
  <c r="G24" i="1" l="1"/>
  <c r="G20" i="1"/>
  <c r="G25" i="1" l="1"/>
  <c r="B29" i="1"/>
  <c r="I29" i="1" s="1"/>
  <c r="B28" i="1"/>
  <c r="I28" i="1" s="1"/>
  <c r="I30" i="1" s="1"/>
</calcChain>
</file>

<file path=xl/sharedStrings.xml><?xml version="1.0" encoding="utf-8"?>
<sst xmlns="http://schemas.openxmlformats.org/spreadsheetml/2006/main" count="97" uniqueCount="75">
  <si>
    <t>FACTURE n°</t>
  </si>
  <si>
    <t>Etablie le</t>
  </si>
  <si>
    <t>Contrat d'achat photovoltaïque N° BTA0656966</t>
  </si>
  <si>
    <t>Contrat d'accès au réseau CRAE N°591524</t>
  </si>
  <si>
    <t>Période de production du 01/01/2020 au 20/06/20</t>
  </si>
  <si>
    <t>Emetteur:</t>
  </si>
  <si>
    <t>Destinataire:</t>
  </si>
  <si>
    <t>ENERCOOP</t>
  </si>
  <si>
    <t>Adresse :</t>
  </si>
  <si>
    <t>16-18 quai de Loire</t>
  </si>
  <si>
    <t>CP / Commune</t>
  </si>
  <si>
    <t>75019 PARIS</t>
  </si>
  <si>
    <t>Téléphone :</t>
  </si>
  <si>
    <t>01 81 80 23 51</t>
  </si>
  <si>
    <t>Mail :</t>
  </si>
  <si>
    <t>oa@enercoop.org</t>
  </si>
  <si>
    <t>TVA Intracomm. :</t>
  </si>
  <si>
    <t>Site internet</t>
  </si>
  <si>
    <t>www.enercoop.fr</t>
  </si>
  <si>
    <t>RCS (ou RM) / NAF</t>
  </si>
  <si>
    <t>FR10484223094</t>
  </si>
  <si>
    <t>Forme juridique et capital</t>
  </si>
  <si>
    <t>Adresse du site de production</t>
  </si>
  <si>
    <t>Modalité de paiement :  par virement</t>
  </si>
  <si>
    <t>Compteur de PRODUCTION :</t>
  </si>
  <si>
    <t>Date nouveau relevé :</t>
  </si>
  <si>
    <t>Valeur du nouvel index (P1) :</t>
  </si>
  <si>
    <t>kWh</t>
  </si>
  <si>
    <t>Date ancien relevé :</t>
  </si>
  <si>
    <t>Valeur de l'ancien index (P2) :</t>
  </si>
  <si>
    <t>Production (P1 - P2) :</t>
  </si>
  <si>
    <t>Compteur de NON CONSOMMATION :</t>
  </si>
  <si>
    <t>Valeur du nouvel index (A1) :</t>
  </si>
  <si>
    <t>Valeur de l'ancien index (A2) :</t>
  </si>
  <si>
    <t>Production (A1 - A2) :</t>
  </si>
  <si>
    <t>Production de kWh livrés (net des auxiliaires). Pnet = (P1-P2)-(A1-A2) :</t>
  </si>
  <si>
    <t>Plafond annuel de l'énergie livrée, donné à l'article 3 du contrat :</t>
  </si>
  <si>
    <t>Montant de la facture</t>
  </si>
  <si>
    <t>Production livrée en kWh, jusqu'au plafond :</t>
  </si>
  <si>
    <t>au tarif de :</t>
  </si>
  <si>
    <t>c€/kWh</t>
  </si>
  <si>
    <t>Soit un montant de :</t>
  </si>
  <si>
    <t>Production livrée en kWh, au-delà du plafond</t>
  </si>
  <si>
    <t>Autoliquidation de la TVA</t>
  </si>
  <si>
    <t>Total €</t>
  </si>
  <si>
    <t>Conditions de règlement :
Conformément aux conditions générales de votre contrat d’obligation d’achat, cette facture est payable dans un délai de 30 jours à compter de sa date de réception, en utilisant obligatoirement le ou les modes de paiement spécifiés par l’Acheteur. Aucun escompte n’est pratiqué en cas de paiement anticipé.</t>
  </si>
  <si>
    <t>Signature :</t>
  </si>
  <si>
    <t>Pôle Energie</t>
  </si>
  <si>
    <t>Branche Approvisionnement</t>
  </si>
  <si>
    <t>JAL</t>
  </si>
  <si>
    <t>Pièce</t>
  </si>
  <si>
    <t>% SOM</t>
  </si>
  <si>
    <t>% TNC</t>
  </si>
  <si>
    <t>Débit</t>
  </si>
  <si>
    <t>Crédit</t>
  </si>
  <si>
    <t>Signatures</t>
  </si>
  <si>
    <t>Validation</t>
  </si>
  <si>
    <t>Bon à payer</t>
  </si>
  <si>
    <t>Paiement</t>
  </si>
  <si>
    <t>Date
N°
JAL</t>
  </si>
  <si>
    <t>virt</t>
  </si>
  <si>
    <t>Validé par</t>
  </si>
  <si>
    <t>chq</t>
  </si>
  <si>
    <t>ICEA</t>
  </si>
  <si>
    <t>815 La Pyrénéeene</t>
  </si>
  <si>
    <t>31670 Labège</t>
  </si>
  <si>
    <t>contact@icea-enr.fr</t>
  </si>
  <si>
    <t>FR 59 822429486</t>
  </si>
  <si>
    <t>SCIC/sas</t>
  </si>
  <si>
    <t>ateliers municipaux</t>
  </si>
  <si>
    <t>822429486 RCS Tls</t>
  </si>
  <si>
    <t>31320-Aureville</t>
  </si>
  <si>
    <t>IBAN : FR76 1027 8022 9200 0201 8000 148</t>
  </si>
  <si>
    <t>SWIFT : CMCIFR2A</t>
  </si>
  <si>
    <t xml:space="preserve">Domicil. Bancaire : à compléter CCM LABEGE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</si>
</sst>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###"/>
    <numFmt numFmtId="165" formatCode="dd/mm/yy"/>
    <numFmt numFmtId="166" formatCode="#,##0.00&quot; &quot;[$€-40C];[Red]&quot;-&quot;#,##0.00&quot; &quot;[$€-40C]"/>
  </numFmts>
  <fonts count="20">
    <font>
      <sz val="11"/>
      <color theme="1"/>
      <name val="Arial1"/>
      <family val="2"/>
    </font>
    <font>
      <sz val="11"/>
      <color theme="1"/>
      <name val="Arial1"/>
      <family val="2"/>
    </font>
    <font>
      <b/>
      <sz val="10"/>
      <color rgb="FF000000"/>
      <name val="Arial1"/>
      <family val="2"/>
    </font>
    <font>
      <sz val="10"/>
      <color rgb="FFFFFFFF"/>
      <name val="Arial1"/>
      <family val="2"/>
    </font>
    <font>
      <sz val="10"/>
      <color rgb="FFCC0000"/>
      <name val="Arial1"/>
      <family val="2"/>
    </font>
    <font>
      <b/>
      <sz val="10"/>
      <color rgb="FFFFFFFF"/>
      <name val="Arial1"/>
      <family val="2"/>
    </font>
    <font>
      <i/>
      <sz val="10"/>
      <color rgb="FF808080"/>
      <name val="Arial1"/>
      <family val="2"/>
    </font>
    <font>
      <sz val="10"/>
      <color rgb="FF006600"/>
      <name val="Arial1"/>
      <family val="2"/>
    </font>
    <font>
      <b/>
      <i/>
      <sz val="16"/>
      <color theme="1"/>
      <name val="Arial1"/>
      <family val="2"/>
    </font>
    <font>
      <b/>
      <sz val="24"/>
      <color rgb="FF000000"/>
      <name val="Arial1"/>
      <family val="2"/>
    </font>
    <font>
      <sz val="18"/>
      <color rgb="FF000000"/>
      <name val="Arial1"/>
      <family val="2"/>
    </font>
    <font>
      <sz val="12"/>
      <color rgb="FF000000"/>
      <name val="Arial1"/>
      <family val="2"/>
    </font>
    <font>
      <u/>
      <sz val="10"/>
      <color rgb="FF0000EE"/>
      <name val="Arial1"/>
      <family val="2"/>
    </font>
    <font>
      <sz val="10"/>
      <color rgb="FF996600"/>
      <name val="Arial1"/>
      <family val="2"/>
    </font>
    <font>
      <sz val="10"/>
      <color rgb="FF333333"/>
      <name val="Arial1"/>
      <family val="2"/>
    </font>
    <font>
      <b/>
      <i/>
      <u/>
      <sz val="11"/>
      <color theme="1"/>
      <name val="Arial1"/>
      <family val="2"/>
    </font>
    <font>
      <sz val="10"/>
      <color rgb="FF000000"/>
      <name val="Arial1"/>
    </font>
    <font>
      <sz val="10"/>
      <color theme="1"/>
      <name val="Arial1"/>
      <family val="2"/>
    </font>
    <font>
      <b/>
      <sz val="10"/>
      <color rgb="FF000000"/>
      <name val="Arial1"/>
    </font>
    <font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9" fillId="0" borderId="0"/>
    <xf numFmtId="0" fontId="10" fillId="0" borderId="0"/>
    <xf numFmtId="0" fontId="11" fillId="0" borderId="0"/>
    <xf numFmtId="0" fontId="8" fillId="0" borderId="0">
      <alignment horizontal="center" textRotation="90"/>
    </xf>
    <xf numFmtId="0" fontId="12" fillId="0" borderId="0"/>
    <xf numFmtId="0" fontId="13" fillId="8" borderId="0"/>
    <xf numFmtId="0" fontId="14" fillId="8" borderId="1"/>
    <xf numFmtId="0" fontId="15" fillId="0" borderId="0"/>
    <xf numFmtId="166" fontId="15" fillId="0" borderId="0"/>
    <xf numFmtId="0" fontId="1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18" fillId="9" borderId="2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Fill="1" applyBorder="1" applyAlignment="1" applyProtection="1">
      <alignment horizontal="center" vertical="center" wrapText="1"/>
    </xf>
    <xf numFmtId="0" fontId="18" fillId="0" borderId="3" xfId="0" applyFont="1" applyFill="1" applyBorder="1" applyAlignment="1" applyProtection="1">
      <alignment horizontal="center" vertical="center" wrapText="1"/>
    </xf>
    <xf numFmtId="0" fontId="16" fillId="0" borderId="3" xfId="0" applyFont="1" applyBorder="1" applyAlignment="1" applyProtection="1">
      <alignment horizontal="left" vertical="center" wrapText="1"/>
    </xf>
    <xf numFmtId="0" fontId="17" fillId="9" borderId="3" xfId="0" applyFont="1" applyFill="1" applyBorder="1" applyProtection="1">
      <protection locked="0"/>
    </xf>
    <xf numFmtId="0" fontId="16" fillId="0" borderId="3" xfId="0" applyFont="1" applyFill="1" applyBorder="1" applyAlignment="1" applyProtection="1">
      <alignment horizontal="left" vertical="center" wrapText="1"/>
    </xf>
    <xf numFmtId="0" fontId="18" fillId="0" borderId="3" xfId="0" applyFont="1" applyFill="1" applyBorder="1" applyAlignment="1" applyProtection="1">
      <alignment horizontal="left" vertical="center" wrapText="1"/>
    </xf>
    <xf numFmtId="0" fontId="16" fillId="0" borderId="3" xfId="0" applyFont="1" applyBorder="1" applyAlignment="1" applyProtection="1">
      <alignment horizontal="right" vertical="center" wrapText="1"/>
    </xf>
    <xf numFmtId="165" fontId="16" fillId="9" borderId="3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3" xfId="0" applyFont="1" applyFill="1" applyBorder="1" applyAlignment="1" applyProtection="1">
      <alignment horizontal="center" vertical="center" wrapText="1"/>
    </xf>
    <xf numFmtId="164" fontId="16" fillId="9" borderId="3" xfId="0" applyNumberFormat="1" applyFont="1" applyFill="1" applyBorder="1" applyAlignment="1" applyProtection="1">
      <alignment horizontal="right" vertical="center" wrapText="1"/>
      <protection locked="0"/>
    </xf>
    <xf numFmtId="164" fontId="16" fillId="0" borderId="3" xfId="0" applyNumberFormat="1" applyFont="1" applyFill="1" applyBorder="1" applyAlignment="1" applyProtection="1">
      <alignment horizontal="right" vertical="center" wrapText="1"/>
    </xf>
    <xf numFmtId="164" fontId="16" fillId="0" borderId="3" xfId="0" applyNumberFormat="1" applyFont="1" applyBorder="1" applyAlignment="1" applyProtection="1">
      <alignment horizontal="right" vertical="center" wrapText="1"/>
    </xf>
    <xf numFmtId="0" fontId="16" fillId="0" borderId="3" xfId="0" applyFont="1" applyFill="1" applyBorder="1" applyAlignment="1" applyProtection="1">
      <alignment horizontal="right" vertical="center" wrapText="1"/>
    </xf>
    <xf numFmtId="0" fontId="18" fillId="0" borderId="3" xfId="0" applyFont="1" applyBorder="1" applyAlignment="1" applyProtection="1">
      <alignment horizontal="right" vertical="center" wrapText="1"/>
    </xf>
    <xf numFmtId="0" fontId="16" fillId="0" borderId="3" xfId="0" applyFont="1" applyFill="1" applyBorder="1" applyAlignment="1" applyProtection="1">
      <alignment horizontal="left" vertical="top" wrapText="1"/>
    </xf>
    <xf numFmtId="0" fontId="16" fillId="0" borderId="3" xfId="0" applyFont="1" applyFill="1" applyBorder="1" applyAlignment="1" applyProtection="1">
      <alignment horizontal="center" vertical="center" textRotation="90" wrapText="1"/>
    </xf>
    <xf numFmtId="0" fontId="16" fillId="0" borderId="3" xfId="0" applyFont="1" applyBorder="1" applyAlignment="1" applyProtection="1">
      <alignment horizontal="center" vertical="center" wrapText="1"/>
    </xf>
    <xf numFmtId="0" fontId="19" fillId="0" borderId="0" xfId="0" applyFont="1" applyBorder="1" applyAlignment="1" applyProtection="1">
      <alignment wrapText="1"/>
    </xf>
    <xf numFmtId="0" fontId="17" fillId="0" borderId="0" xfId="0" applyFont="1" applyProtection="1"/>
    <xf numFmtId="0" fontId="17" fillId="10" borderId="3" xfId="0" applyFont="1" applyFill="1" applyBorder="1" applyProtection="1"/>
    <xf numFmtId="0" fontId="19" fillId="0" borderId="3" xfId="0" applyFont="1" applyBorder="1" applyAlignment="1" applyProtection="1">
      <alignment wrapText="1"/>
    </xf>
    <xf numFmtId="0" fontId="16" fillId="10" borderId="3" xfId="0" applyFont="1" applyFill="1" applyBorder="1" applyAlignment="1" applyProtection="1">
      <alignment horizontal="left" vertical="center" wrapText="1"/>
    </xf>
    <xf numFmtId="0" fontId="17" fillId="0" borderId="0" xfId="0" applyFont="1" applyFill="1" applyProtection="1"/>
    <xf numFmtId="0" fontId="16" fillId="10" borderId="3" xfId="0" applyFont="1" applyFill="1" applyBorder="1" applyAlignment="1" applyProtection="1">
      <alignment horizontal="left" vertical="top" wrapText="1"/>
    </xf>
    <xf numFmtId="0" fontId="17" fillId="0" borderId="3" xfId="0" applyFont="1" applyBorder="1" applyProtection="1"/>
    <xf numFmtId="0" fontId="17" fillId="0" borderId="3" xfId="0" applyFont="1" applyFill="1" applyBorder="1" applyProtection="1"/>
  </cellXfs>
  <cellStyles count="22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(user)" xfId="10"/>
    <cellStyle name="Heading 1" xfId="11"/>
    <cellStyle name="Heading 2" xfId="12"/>
    <cellStyle name="Heading1" xfId="13"/>
    <cellStyle name="Hyperlink" xfId="14"/>
    <cellStyle name="Neutral" xfId="15"/>
    <cellStyle name="Normal" xfId="0" builtinId="0" customBuiltin="1"/>
    <cellStyle name="Note" xfId="16"/>
    <cellStyle name="Result" xfId="17"/>
    <cellStyle name="Result2" xfId="18"/>
    <cellStyle name="Status" xfId="19"/>
    <cellStyle name="Text" xfId="20"/>
    <cellStyle name="Warn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762000</xdr:colOff>
      <xdr:row>30</xdr:row>
      <xdr:rowOff>28575</xdr:rowOff>
    </xdr:from>
    <xdr:to>
      <xdr:col>9</xdr:col>
      <xdr:colOff>57150</xdr:colOff>
      <xdr:row>30</xdr:row>
      <xdr:rowOff>1299817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6524625"/>
          <a:ext cx="2247900" cy="12712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zoomScaleNormal="100" workbookViewId="0">
      <selection activeCell="L10" sqref="L10"/>
    </sheetView>
  </sheetViews>
  <sheetFormatPr baseColWidth="10" defaultRowHeight="12.75"/>
  <cols>
    <col min="1" max="1" width="18" style="20" customWidth="1"/>
    <col min="2" max="2" width="13.625" style="20" customWidth="1"/>
    <col min="3" max="3" width="3.625" style="20" customWidth="1"/>
    <col min="4" max="4" width="12.875" style="20" customWidth="1"/>
    <col min="5" max="5" width="2.25" style="20" customWidth="1"/>
    <col min="6" max="6" width="11.25" style="20" customWidth="1"/>
    <col min="7" max="7" width="9.625" style="20" customWidth="1"/>
    <col min="8" max="8" width="7" style="20" customWidth="1"/>
    <col min="9" max="9" width="10.875" style="20" customWidth="1"/>
    <col min="10" max="10" width="4.125" style="20" customWidth="1"/>
    <col min="11" max="63" width="10" style="20" customWidth="1"/>
    <col min="64" max="16384" width="11" style="20"/>
  </cols>
  <sheetData>
    <row r="1" spans="1:10" ht="20.100000000000001" customHeight="1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0" ht="20.100000000000001" customHeight="1">
      <c r="A2" s="1" t="s">
        <v>0</v>
      </c>
      <c r="B2" s="1"/>
      <c r="C2" s="1"/>
      <c r="D2" s="1" t="s">
        <v>1</v>
      </c>
      <c r="E2" s="1"/>
      <c r="F2" s="1"/>
      <c r="G2" s="1"/>
      <c r="H2" s="1"/>
      <c r="I2" s="1"/>
      <c r="J2" s="19"/>
    </row>
    <row r="3" spans="1:10" ht="20.100000000000001" customHeight="1">
      <c r="A3" s="2" t="s">
        <v>2</v>
      </c>
      <c r="B3" s="2"/>
      <c r="C3" s="2"/>
      <c r="D3" s="2"/>
      <c r="E3" s="2" t="s">
        <v>3</v>
      </c>
      <c r="F3" s="2"/>
      <c r="G3" s="2"/>
      <c r="H3" s="2"/>
      <c r="I3" s="2"/>
      <c r="J3" s="19"/>
    </row>
    <row r="4" spans="1:10" ht="15" customHeight="1">
      <c r="A4" s="3" t="s">
        <v>4</v>
      </c>
      <c r="B4" s="3"/>
      <c r="C4" s="3"/>
      <c r="D4" s="3"/>
      <c r="E4" s="3"/>
      <c r="F4" s="3"/>
      <c r="G4" s="3"/>
      <c r="H4" s="3"/>
      <c r="I4" s="3"/>
      <c r="J4" s="19"/>
    </row>
    <row r="5" spans="1:10" ht="18.399999999999999" customHeight="1">
      <c r="A5" s="4" t="s">
        <v>5</v>
      </c>
      <c r="B5" s="21" t="s">
        <v>63</v>
      </c>
      <c r="C5" s="21"/>
      <c r="D5" s="6" t="s">
        <v>6</v>
      </c>
      <c r="E5" s="6"/>
      <c r="F5" s="6"/>
      <c r="G5" s="7" t="s">
        <v>7</v>
      </c>
      <c r="H5" s="7"/>
      <c r="I5" s="7"/>
      <c r="J5" s="19"/>
    </row>
    <row r="6" spans="1:10" ht="18.399999999999999" customHeight="1">
      <c r="A6" s="4" t="s">
        <v>8</v>
      </c>
      <c r="B6" s="21" t="s">
        <v>64</v>
      </c>
      <c r="C6" s="21"/>
      <c r="D6" s="6" t="s">
        <v>8</v>
      </c>
      <c r="E6" s="6"/>
      <c r="F6" s="6"/>
      <c r="G6" s="7" t="s">
        <v>9</v>
      </c>
      <c r="H6" s="7"/>
      <c r="I6" s="7"/>
      <c r="J6" s="19"/>
    </row>
    <row r="7" spans="1:10" ht="18.399999999999999" customHeight="1">
      <c r="A7" s="4" t="s">
        <v>10</v>
      </c>
      <c r="B7" s="21" t="s">
        <v>65</v>
      </c>
      <c r="C7" s="21"/>
      <c r="D7" s="6" t="s">
        <v>10</v>
      </c>
      <c r="E7" s="6"/>
      <c r="F7" s="6"/>
      <c r="G7" s="7" t="s">
        <v>11</v>
      </c>
      <c r="H7" s="7"/>
      <c r="I7" s="7"/>
      <c r="J7" s="19"/>
    </row>
    <row r="8" spans="1:10" ht="18.399999999999999" customHeight="1">
      <c r="A8" s="4" t="s">
        <v>12</v>
      </c>
      <c r="B8" s="21">
        <v>670303142</v>
      </c>
      <c r="C8" s="21"/>
      <c r="D8" s="6" t="s">
        <v>12</v>
      </c>
      <c r="E8" s="6"/>
      <c r="F8" s="6"/>
      <c r="G8" s="6" t="s">
        <v>13</v>
      </c>
      <c r="H8" s="6"/>
      <c r="I8" s="6"/>
      <c r="J8" s="19"/>
    </row>
    <row r="9" spans="1:10" ht="18.399999999999999" customHeight="1">
      <c r="A9" s="4" t="s">
        <v>14</v>
      </c>
      <c r="B9" s="21" t="s">
        <v>66</v>
      </c>
      <c r="C9" s="21"/>
      <c r="D9" s="6" t="s">
        <v>14</v>
      </c>
      <c r="E9" s="6"/>
      <c r="F9" s="6"/>
      <c r="G9" s="6" t="s">
        <v>15</v>
      </c>
      <c r="H9" s="6"/>
      <c r="I9" s="6"/>
      <c r="J9" s="19"/>
    </row>
    <row r="10" spans="1:10" ht="18.399999999999999" customHeight="1">
      <c r="A10" s="4" t="s">
        <v>16</v>
      </c>
      <c r="B10" s="21" t="s">
        <v>67</v>
      </c>
      <c r="C10" s="21"/>
      <c r="D10" s="6" t="s">
        <v>17</v>
      </c>
      <c r="E10" s="6"/>
      <c r="F10" s="6"/>
      <c r="G10" s="6" t="s">
        <v>18</v>
      </c>
      <c r="H10" s="6"/>
      <c r="I10" s="6"/>
      <c r="J10" s="19"/>
    </row>
    <row r="11" spans="1:10" ht="18.399999999999999" customHeight="1">
      <c r="A11" s="4" t="s">
        <v>19</v>
      </c>
      <c r="B11" s="21" t="s">
        <v>70</v>
      </c>
      <c r="C11" s="21"/>
      <c r="D11" s="6" t="s">
        <v>16</v>
      </c>
      <c r="E11" s="6"/>
      <c r="F11" s="6"/>
      <c r="G11" s="6" t="s">
        <v>20</v>
      </c>
      <c r="H11" s="6"/>
      <c r="I11" s="6"/>
      <c r="J11" s="19"/>
    </row>
    <row r="12" spans="1:10" ht="18.399999999999999" customHeight="1">
      <c r="A12" s="4" t="s">
        <v>21</v>
      </c>
      <c r="B12" s="21" t="s">
        <v>68</v>
      </c>
      <c r="C12" s="21"/>
      <c r="D12" s="22"/>
      <c r="E12" s="22"/>
      <c r="F12" s="22"/>
      <c r="G12" s="22"/>
      <c r="H12" s="22"/>
      <c r="I12" s="22"/>
      <c r="J12" s="19"/>
    </row>
    <row r="13" spans="1:10" ht="20.100000000000001" customHeight="1">
      <c r="A13" s="3" t="s">
        <v>22</v>
      </c>
      <c r="B13" s="3"/>
      <c r="C13" s="3"/>
      <c r="D13" s="3" t="s">
        <v>23</v>
      </c>
      <c r="E13" s="3"/>
      <c r="F13" s="3"/>
      <c r="G13" s="3"/>
      <c r="H13" s="3"/>
      <c r="I13" s="3"/>
      <c r="J13" s="19"/>
    </row>
    <row r="14" spans="1:10" ht="15" customHeight="1">
      <c r="A14" s="6" t="s">
        <v>8</v>
      </c>
      <c r="B14" s="21" t="s">
        <v>69</v>
      </c>
      <c r="C14" s="21"/>
      <c r="D14" s="23" t="s">
        <v>72</v>
      </c>
      <c r="E14" s="23"/>
      <c r="F14" s="23"/>
      <c r="G14" s="23"/>
      <c r="H14" s="23"/>
      <c r="I14" s="23"/>
      <c r="J14" s="19"/>
    </row>
    <row r="15" spans="1:10" ht="15" customHeight="1">
      <c r="A15" s="6"/>
      <c r="B15" s="21"/>
      <c r="C15" s="21"/>
      <c r="D15" s="23" t="s">
        <v>73</v>
      </c>
      <c r="E15" s="23"/>
      <c r="F15" s="23"/>
      <c r="G15" s="23"/>
      <c r="H15" s="23"/>
      <c r="I15" s="23"/>
      <c r="J15" s="19"/>
    </row>
    <row r="16" spans="1:10" ht="18.399999999999999" customHeight="1">
      <c r="A16" s="4" t="s">
        <v>10</v>
      </c>
      <c r="B16" s="21" t="s">
        <v>71</v>
      </c>
      <c r="C16" s="21"/>
      <c r="D16" s="23" t="s">
        <v>74</v>
      </c>
      <c r="E16" s="23"/>
      <c r="F16" s="23"/>
      <c r="G16" s="23"/>
      <c r="H16" s="23"/>
      <c r="I16" s="23"/>
      <c r="J16" s="19"/>
    </row>
    <row r="17" spans="1:13" ht="15" customHeight="1">
      <c r="A17" s="7" t="s">
        <v>24</v>
      </c>
      <c r="B17" s="7"/>
      <c r="C17" s="7"/>
      <c r="D17" s="7"/>
      <c r="E17" s="7"/>
      <c r="F17" s="7"/>
      <c r="G17" s="7"/>
      <c r="H17" s="7"/>
      <c r="I17" s="7"/>
      <c r="J17" s="19"/>
    </row>
    <row r="18" spans="1:13" ht="15" customHeight="1">
      <c r="A18" s="8" t="s">
        <v>25</v>
      </c>
      <c r="B18" s="9">
        <v>44002</v>
      </c>
      <c r="C18" s="9"/>
      <c r="D18" s="10" t="s">
        <v>26</v>
      </c>
      <c r="E18" s="10"/>
      <c r="F18" s="10"/>
      <c r="G18" s="5"/>
      <c r="H18" s="5"/>
      <c r="I18" s="4" t="s">
        <v>27</v>
      </c>
      <c r="J18" s="19"/>
    </row>
    <row r="19" spans="1:13" ht="15" customHeight="1">
      <c r="A19" s="8" t="s">
        <v>28</v>
      </c>
      <c r="B19" s="9">
        <v>43831</v>
      </c>
      <c r="C19" s="9"/>
      <c r="D19" s="10" t="s">
        <v>29</v>
      </c>
      <c r="E19" s="10"/>
      <c r="F19" s="10"/>
      <c r="G19" s="11">
        <v>17179</v>
      </c>
      <c r="H19" s="11"/>
      <c r="I19" s="4" t="s">
        <v>27</v>
      </c>
      <c r="J19" s="19"/>
    </row>
    <row r="20" spans="1:13" ht="15" customHeight="1">
      <c r="A20" s="22"/>
      <c r="B20" s="22"/>
      <c r="C20" s="22"/>
      <c r="D20" s="10" t="s">
        <v>30</v>
      </c>
      <c r="E20" s="10"/>
      <c r="F20" s="10"/>
      <c r="G20" s="12">
        <f>G18-G19</f>
        <v>-17179</v>
      </c>
      <c r="H20" s="12"/>
      <c r="I20" s="4" t="s">
        <v>27</v>
      </c>
      <c r="J20" s="19"/>
    </row>
    <row r="21" spans="1:13" ht="15" customHeight="1">
      <c r="A21" s="7" t="s">
        <v>31</v>
      </c>
      <c r="B21" s="7"/>
      <c r="C21" s="7"/>
      <c r="D21" s="7"/>
      <c r="E21" s="7"/>
      <c r="F21" s="7"/>
      <c r="G21" s="7"/>
      <c r="H21" s="7"/>
      <c r="I21" s="7"/>
      <c r="J21" s="19"/>
    </row>
    <row r="22" spans="1:13" ht="15" customHeight="1">
      <c r="A22" s="8" t="s">
        <v>25</v>
      </c>
      <c r="B22" s="9">
        <v>44002</v>
      </c>
      <c r="C22" s="9"/>
      <c r="D22" s="10" t="s">
        <v>32</v>
      </c>
      <c r="E22" s="10"/>
      <c r="F22" s="10"/>
      <c r="G22" s="5"/>
      <c r="H22" s="5"/>
      <c r="I22" s="4" t="s">
        <v>27</v>
      </c>
      <c r="J22" s="19"/>
    </row>
    <row r="23" spans="1:13" ht="15" customHeight="1">
      <c r="A23" s="8" t="s">
        <v>28</v>
      </c>
      <c r="B23" s="9">
        <v>43831</v>
      </c>
      <c r="C23" s="9"/>
      <c r="D23" s="10" t="s">
        <v>33</v>
      </c>
      <c r="E23" s="10"/>
      <c r="F23" s="10"/>
      <c r="G23" s="11">
        <v>7</v>
      </c>
      <c r="H23" s="11"/>
      <c r="I23" s="4" t="s">
        <v>27</v>
      </c>
      <c r="J23" s="19"/>
      <c r="M23" s="24"/>
    </row>
    <row r="24" spans="1:13" ht="15" customHeight="1">
      <c r="A24" s="22"/>
      <c r="B24" s="22"/>
      <c r="C24" s="22"/>
      <c r="D24" s="10" t="s">
        <v>34</v>
      </c>
      <c r="E24" s="10"/>
      <c r="F24" s="10"/>
      <c r="G24" s="12">
        <f>G22-G23</f>
        <v>-7</v>
      </c>
      <c r="H24" s="12"/>
      <c r="I24" s="4" t="s">
        <v>27</v>
      </c>
      <c r="J24" s="19"/>
    </row>
    <row r="25" spans="1:13" ht="15" customHeight="1">
      <c r="A25" s="3" t="s">
        <v>35</v>
      </c>
      <c r="B25" s="3"/>
      <c r="C25" s="3"/>
      <c r="D25" s="3"/>
      <c r="E25" s="3"/>
      <c r="F25" s="3"/>
      <c r="G25" s="12">
        <f>G20-G24</f>
        <v>-17172</v>
      </c>
      <c r="H25" s="12"/>
      <c r="I25" s="4" t="s">
        <v>27</v>
      </c>
      <c r="J25" s="19"/>
    </row>
    <row r="26" spans="1:13" ht="15" customHeight="1">
      <c r="A26" s="3" t="s">
        <v>36</v>
      </c>
      <c r="B26" s="3"/>
      <c r="C26" s="3"/>
      <c r="D26" s="3"/>
      <c r="E26" s="3"/>
      <c r="F26" s="3"/>
      <c r="G26" s="12">
        <v>13500</v>
      </c>
      <c r="H26" s="12"/>
      <c r="I26" s="4" t="s">
        <v>27</v>
      </c>
      <c r="J26" s="19"/>
    </row>
    <row r="27" spans="1:13" ht="15" customHeight="1">
      <c r="A27" s="3" t="s">
        <v>37</v>
      </c>
      <c r="B27" s="3"/>
      <c r="C27" s="3"/>
      <c r="D27" s="3"/>
      <c r="E27" s="3"/>
      <c r="F27" s="3"/>
      <c r="G27" s="3"/>
      <c r="H27" s="3"/>
      <c r="I27" s="3"/>
      <c r="J27" s="19"/>
    </row>
    <row r="28" spans="1:13" ht="21.6" customHeight="1">
      <c r="A28" s="8" t="s">
        <v>38</v>
      </c>
      <c r="B28" s="13">
        <f>IF(G25&lt;G26,G25,G26)</f>
        <v>-17172</v>
      </c>
      <c r="C28" s="4" t="s">
        <v>27</v>
      </c>
      <c r="D28" s="8" t="s">
        <v>39</v>
      </c>
      <c r="E28" s="10">
        <v>23.692</v>
      </c>
      <c r="F28" s="10"/>
      <c r="G28" s="4" t="s">
        <v>40</v>
      </c>
      <c r="H28" s="8" t="s">
        <v>41</v>
      </c>
      <c r="I28" s="8">
        <f>ROUND(B28*E28/100,2)</f>
        <v>-4068.39</v>
      </c>
      <c r="J28" s="19"/>
    </row>
    <row r="29" spans="1:13" ht="21.6" customHeight="1">
      <c r="A29" s="8" t="s">
        <v>42</v>
      </c>
      <c r="B29" s="14">
        <f>IF(G25&gt;G26,G25-G26,0)</f>
        <v>0</v>
      </c>
      <c r="C29" s="4" t="s">
        <v>27</v>
      </c>
      <c r="D29" s="8" t="s">
        <v>39</v>
      </c>
      <c r="E29" s="10">
        <v>5</v>
      </c>
      <c r="F29" s="10"/>
      <c r="G29" s="4" t="s">
        <v>40</v>
      </c>
      <c r="H29" s="8" t="s">
        <v>41</v>
      </c>
      <c r="I29" s="8">
        <f>B29*E29/100</f>
        <v>0</v>
      </c>
      <c r="J29" s="19"/>
    </row>
    <row r="30" spans="1:13" ht="20.100000000000001" customHeight="1">
      <c r="A30" s="7" t="s">
        <v>43</v>
      </c>
      <c r="B30" s="7"/>
      <c r="C30" s="7"/>
      <c r="D30" s="7"/>
      <c r="E30" s="7"/>
      <c r="F30" s="7"/>
      <c r="G30" s="7"/>
      <c r="H30" s="15" t="s">
        <v>44</v>
      </c>
      <c r="I30" s="15">
        <f>ROUND(I28+I29,2)</f>
        <v>-4068.39</v>
      </c>
      <c r="J30" s="19"/>
    </row>
    <row r="31" spans="1:13" ht="102.75" customHeight="1">
      <c r="A31" s="16" t="s">
        <v>45</v>
      </c>
      <c r="B31" s="16"/>
      <c r="C31" s="16"/>
      <c r="D31" s="16"/>
      <c r="E31" s="16"/>
      <c r="F31" s="25" t="s">
        <v>46</v>
      </c>
      <c r="G31" s="25"/>
      <c r="H31" s="25"/>
      <c r="I31" s="25"/>
      <c r="J31" s="19"/>
    </row>
    <row r="32" spans="1:13">
      <c r="A32" s="26"/>
      <c r="B32" s="26"/>
      <c r="C32" s="26"/>
      <c r="D32" s="26"/>
      <c r="E32" s="26"/>
      <c r="F32" s="26"/>
      <c r="G32" s="26"/>
      <c r="H32" s="26"/>
      <c r="I32" s="26"/>
    </row>
    <row r="33" spans="1:10" ht="16.350000000000001" customHeight="1">
      <c r="A33" s="10" t="s">
        <v>47</v>
      </c>
      <c r="B33" s="10"/>
      <c r="C33" s="10" t="s">
        <v>48</v>
      </c>
      <c r="D33" s="10"/>
      <c r="E33" s="6" t="s">
        <v>49</v>
      </c>
      <c r="F33" s="6"/>
      <c r="G33" s="6"/>
      <c r="H33" s="10" t="s">
        <v>50</v>
      </c>
      <c r="I33" s="10"/>
      <c r="J33" s="19"/>
    </row>
    <row r="34" spans="1:10" ht="13.9" customHeight="1">
      <c r="A34" s="16" t="s">
        <v>51</v>
      </c>
      <c r="B34" s="16"/>
      <c r="C34" s="16" t="s">
        <v>52</v>
      </c>
      <c r="D34" s="16"/>
      <c r="E34" s="6" t="s">
        <v>53</v>
      </c>
      <c r="F34" s="6"/>
      <c r="G34" s="6"/>
      <c r="H34" s="6" t="s">
        <v>54</v>
      </c>
      <c r="I34" s="6"/>
      <c r="J34" s="19"/>
    </row>
    <row r="35" spans="1:10">
      <c r="A35" s="16"/>
      <c r="B35" s="16"/>
      <c r="C35" s="16"/>
      <c r="D35" s="16"/>
      <c r="E35" s="27"/>
      <c r="F35" s="27"/>
      <c r="G35" s="27"/>
      <c r="H35" s="27"/>
      <c r="I35" s="27"/>
      <c r="J35" s="19"/>
    </row>
    <row r="36" spans="1:10" ht="13.9" customHeight="1">
      <c r="A36" s="10" t="s">
        <v>55</v>
      </c>
      <c r="B36" s="10"/>
      <c r="C36" s="10"/>
      <c r="D36" s="10"/>
      <c r="E36" s="27"/>
      <c r="F36" s="27"/>
      <c r="G36" s="27"/>
      <c r="H36" s="27"/>
      <c r="I36" s="27"/>
      <c r="J36" s="19"/>
    </row>
    <row r="37" spans="1:10" ht="13.9" customHeight="1">
      <c r="A37" s="16" t="s">
        <v>56</v>
      </c>
      <c r="B37" s="16"/>
      <c r="C37" s="16" t="s">
        <v>57</v>
      </c>
      <c r="D37" s="16"/>
      <c r="E37" s="27"/>
      <c r="F37" s="27"/>
      <c r="G37" s="27"/>
      <c r="H37" s="27"/>
      <c r="I37" s="27"/>
      <c r="J37" s="19"/>
    </row>
    <row r="38" spans="1:10">
      <c r="A38" s="16"/>
      <c r="B38" s="16"/>
      <c r="C38" s="16"/>
      <c r="D38" s="16"/>
      <c r="E38" s="27"/>
      <c r="F38" s="27"/>
      <c r="G38" s="27"/>
      <c r="H38" s="27"/>
      <c r="I38" s="27"/>
      <c r="J38" s="19"/>
    </row>
    <row r="39" spans="1:10" ht="13.9" customHeight="1">
      <c r="A39" s="16"/>
      <c r="B39" s="16"/>
      <c r="C39" s="16"/>
      <c r="D39" s="16"/>
      <c r="E39" s="17" t="s">
        <v>58</v>
      </c>
      <c r="F39" s="6" t="s">
        <v>59</v>
      </c>
      <c r="G39" s="6"/>
      <c r="H39" s="18" t="s">
        <v>60</v>
      </c>
      <c r="I39" s="16" t="s">
        <v>61</v>
      </c>
      <c r="J39" s="19"/>
    </row>
    <row r="40" spans="1:10">
      <c r="A40" s="16"/>
      <c r="B40" s="16"/>
      <c r="C40" s="16"/>
      <c r="D40" s="16"/>
      <c r="E40" s="17"/>
      <c r="F40" s="6"/>
      <c r="G40" s="6"/>
      <c r="H40" s="18" t="s">
        <v>62</v>
      </c>
      <c r="I40" s="16"/>
      <c r="J40" s="19"/>
    </row>
    <row r="41" spans="1:10">
      <c r="A41" s="16"/>
      <c r="B41" s="16"/>
      <c r="C41" s="16"/>
      <c r="D41" s="16"/>
      <c r="E41" s="17"/>
      <c r="F41" s="6"/>
      <c r="G41" s="6"/>
      <c r="H41" s="18" t="s">
        <v>62</v>
      </c>
      <c r="I41" s="16"/>
      <c r="J41" s="19"/>
    </row>
  </sheetData>
  <sheetProtection algorithmName="SHA-512" hashValue="7/WPpZvn9LfvXIf2yZTh6D0Mmbf159ckAZUxtub688wUb9I5cPdvJYQ1WWvhkzE3ctq1BR2NNsV53OA6DOycWg==" saltValue="jZkKoaEf57kII6FmDqcoTQ==" spinCount="100000" sheet="1" objects="1" scenarios="1"/>
  <mergeCells count="82">
    <mergeCell ref="A36:D36"/>
    <mergeCell ref="A37:B41"/>
    <mergeCell ref="C37:D41"/>
    <mergeCell ref="E37:G38"/>
    <mergeCell ref="H37:I38"/>
    <mergeCell ref="E39:E41"/>
    <mergeCell ref="F39:G41"/>
    <mergeCell ref="I39:I41"/>
    <mergeCell ref="A33:B33"/>
    <mergeCell ref="C33:D33"/>
    <mergeCell ref="E33:G33"/>
    <mergeCell ref="H33:I33"/>
    <mergeCell ref="A34:B35"/>
    <mergeCell ref="C34:D35"/>
    <mergeCell ref="E34:G34"/>
    <mergeCell ref="H34:I34"/>
    <mergeCell ref="E35:G36"/>
    <mergeCell ref="H35:I36"/>
    <mergeCell ref="A27:I27"/>
    <mergeCell ref="E28:F28"/>
    <mergeCell ref="E29:F29"/>
    <mergeCell ref="A30:G30"/>
    <mergeCell ref="A31:E31"/>
    <mergeCell ref="F31:I31"/>
    <mergeCell ref="D24:F24"/>
    <mergeCell ref="G24:H24"/>
    <mergeCell ref="A25:F25"/>
    <mergeCell ref="G25:H25"/>
    <mergeCell ref="A26:F26"/>
    <mergeCell ref="G26:H26"/>
    <mergeCell ref="B22:C22"/>
    <mergeCell ref="D22:F22"/>
    <mergeCell ref="G22:H22"/>
    <mergeCell ref="B23:C23"/>
    <mergeCell ref="D23:F23"/>
    <mergeCell ref="G23:H23"/>
    <mergeCell ref="B19:C19"/>
    <mergeCell ref="D19:F19"/>
    <mergeCell ref="G19:H19"/>
    <mergeCell ref="D20:F20"/>
    <mergeCell ref="G20:H20"/>
    <mergeCell ref="A21:I21"/>
    <mergeCell ref="B16:C16"/>
    <mergeCell ref="D16:I16"/>
    <mergeCell ref="A17:I17"/>
    <mergeCell ref="B18:C18"/>
    <mergeCell ref="D18:F18"/>
    <mergeCell ref="G18:H18"/>
    <mergeCell ref="B12:C12"/>
    <mergeCell ref="A13:C13"/>
    <mergeCell ref="D13:I13"/>
    <mergeCell ref="A14:A15"/>
    <mergeCell ref="B14:C14"/>
    <mergeCell ref="D14:I14"/>
    <mergeCell ref="B15:C15"/>
    <mergeCell ref="D15:I15"/>
    <mergeCell ref="B10:C10"/>
    <mergeCell ref="D10:F10"/>
    <mergeCell ref="G10:I10"/>
    <mergeCell ref="B11:C11"/>
    <mergeCell ref="D11:F11"/>
    <mergeCell ref="G11:I11"/>
    <mergeCell ref="B8:C8"/>
    <mergeCell ref="D8:F8"/>
    <mergeCell ref="G8:I8"/>
    <mergeCell ref="B9:C9"/>
    <mergeCell ref="D9:F9"/>
    <mergeCell ref="G9:I9"/>
    <mergeCell ref="B6:C6"/>
    <mergeCell ref="D6:F6"/>
    <mergeCell ref="G6:I6"/>
    <mergeCell ref="B7:C7"/>
    <mergeCell ref="D7:F7"/>
    <mergeCell ref="G7:I7"/>
    <mergeCell ref="A2:C2"/>
    <mergeCell ref="D2:I2"/>
    <mergeCell ref="A3:D3"/>
    <mergeCell ref="E3:I3"/>
    <mergeCell ref="A4:I4"/>
    <mergeCell ref="B5:C5"/>
    <mergeCell ref="D5:F5"/>
    <mergeCell ref="G5:I5"/>
  </mergeCells>
  <pageMargins left="0.25" right="0.25" top="0.75" bottom="0.75" header="0.3" footer="0.3"/>
  <pageSetup paperSize="9" fitToWidth="0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1828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revision>43</cp:revision>
  <cp:lastPrinted>2020-06-12T07:39:13Z</cp:lastPrinted>
  <dcterms:created xsi:type="dcterms:W3CDTF">2020-06-12T07:37:34Z</dcterms:created>
  <dcterms:modified xsi:type="dcterms:W3CDTF">2020-06-12T07:40:29Z</dcterms:modified>
</cp:coreProperties>
</file>