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uments en attente de finitude\"/>
    </mc:Choice>
  </mc:AlternateContent>
  <bookViews>
    <workbookView xWindow="0" yWindow="0" windowWidth="23040" windowHeight="8130"/>
  </bookViews>
  <sheets>
    <sheet name="Indem Frais Déplacement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" i="1" l="1"/>
  <c r="F38" i="1"/>
  <c r="F37" i="1"/>
  <c r="F39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1" i="1"/>
  <c r="F33" i="1" s="1"/>
  <c r="G38" i="1" l="1"/>
  <c r="H38" i="1" s="1"/>
  <c r="G37" i="1"/>
  <c r="G18" i="1"/>
  <c r="G19" i="1"/>
  <c r="G20" i="1"/>
  <c r="G12" i="1"/>
  <c r="G21" i="1"/>
  <c r="G22" i="1"/>
  <c r="G23" i="1"/>
  <c r="G11" i="1"/>
  <c r="H37" i="1" l="1"/>
  <c r="H39" i="1" s="1"/>
  <c r="G39" i="1"/>
  <c r="G30" i="1"/>
  <c r="G29" i="1"/>
  <c r="G28" i="1"/>
  <c r="G27" i="1"/>
  <c r="G26" i="1"/>
  <c r="G25" i="1"/>
  <c r="G24" i="1"/>
  <c r="G17" i="1"/>
  <c r="G16" i="1"/>
  <c r="G15" i="1"/>
  <c r="G14" i="1"/>
  <c r="G13" i="1"/>
  <c r="G33" i="1" s="1"/>
  <c r="E42" i="1" s="1"/>
</calcChain>
</file>

<file path=xl/sharedStrings.xml><?xml version="1.0" encoding="utf-8"?>
<sst xmlns="http://schemas.openxmlformats.org/spreadsheetml/2006/main" count="93" uniqueCount="64">
  <si>
    <t>Date</t>
  </si>
  <si>
    <t>Déplacement</t>
  </si>
  <si>
    <t>Sous-total</t>
  </si>
  <si>
    <t>Indemnités</t>
  </si>
  <si>
    <t>TOTAUX</t>
  </si>
  <si>
    <t>Nom / Prénom</t>
  </si>
  <si>
    <t>Kms A/R</t>
  </si>
  <si>
    <t>IK (€/Kms)</t>
  </si>
  <si>
    <t>Lieu</t>
  </si>
  <si>
    <t>Objet du déplacement
 n° ordre de mission</t>
  </si>
  <si>
    <r>
      <rPr>
        <b/>
        <sz val="10"/>
        <color rgb="FF000000"/>
        <rFont val="Arial"/>
        <family val="2"/>
      </rPr>
      <t>Trajets activités internes ICEA</t>
    </r>
    <r>
      <rPr>
        <sz val="10"/>
        <color rgb="FF000000"/>
        <rFont val="Arial"/>
      </rPr>
      <t xml:space="preserve"> : Kms uniquement (Parking et péage éventuels non pris en charge)</t>
    </r>
  </si>
  <si>
    <r>
      <rPr>
        <b/>
        <sz val="10"/>
        <color rgb="FF000000"/>
        <rFont val="Arial"/>
        <family val="2"/>
      </rPr>
      <t>Trajets rayonnement ou formation</t>
    </r>
    <r>
      <rPr>
        <sz val="10"/>
        <color rgb="FF000000"/>
        <rFont val="Arial"/>
      </rPr>
      <t xml:space="preserve"> : indemnisés aux frais réels sur justificatifs - ordre de mission ICEA obligatoire.</t>
    </r>
  </si>
  <si>
    <t>TYPE</t>
  </si>
  <si>
    <t>Conseil coopératif ICEA</t>
  </si>
  <si>
    <t>CA</t>
  </si>
  <si>
    <t>Ramonville (Hermès)</t>
  </si>
  <si>
    <t>Mois de l’ESS</t>
  </si>
  <si>
    <t>Réunion SICOVAL</t>
  </si>
  <si>
    <t>Belbereaud</t>
  </si>
  <si>
    <t>Dynamique de groupe des SCIC PV</t>
  </si>
  <si>
    <t>Réunion ECLR</t>
  </si>
  <si>
    <t>TOULOUSE (la bouillonnante)</t>
  </si>
  <si>
    <t>Conseil Administration RV</t>
  </si>
  <si>
    <t>Venerque</t>
  </si>
  <si>
    <t>Réseau de l’ESS</t>
  </si>
  <si>
    <t>Connaissance des coopé du territoire</t>
  </si>
  <si>
    <t>Réunion ENERCOOP</t>
  </si>
  <si>
    <t>TOULOUSE Roseraie</t>
  </si>
  <si>
    <t>Prépa inauguration  Daumase Auba</t>
  </si>
  <si>
    <t>Réunion CASTANET</t>
  </si>
  <si>
    <t>Castanet</t>
  </si>
  <si>
    <t>Périscope Ramonville</t>
  </si>
  <si>
    <t>Groupe Animation (Claire)</t>
  </si>
  <si>
    <t>Animation</t>
  </si>
  <si>
    <t>Campestral</t>
  </si>
  <si>
    <t>Aureville</t>
  </si>
  <si>
    <t>Damase Auba</t>
  </si>
  <si>
    <t>Réunion SEM SICOVAL</t>
  </si>
  <si>
    <t>Ramonville</t>
  </si>
  <si>
    <t>Réunion dossier Région (JP)</t>
  </si>
  <si>
    <t>Inauguration Damase Auba</t>
  </si>
  <si>
    <t>Petit déj collectif Périscope</t>
  </si>
  <si>
    <t>Ciné débat</t>
  </si>
  <si>
    <t>retour matériel à Périscope</t>
  </si>
  <si>
    <t>Demande de remboursement de frais de déplacement</t>
  </si>
  <si>
    <t>Jean-Pierre Mary</t>
  </si>
  <si>
    <t>Nature</t>
  </si>
  <si>
    <t>Nombre</t>
  </si>
  <si>
    <t>Impression cartes de visite</t>
  </si>
  <si>
    <t>Autres demandes de remboursement (factures jointes )</t>
  </si>
  <si>
    <t>Prix unitaire HT</t>
  </si>
  <si>
    <t>TVA %</t>
  </si>
  <si>
    <t>TVA</t>
  </si>
  <si>
    <t>Total HT</t>
  </si>
  <si>
    <t>Total TTC</t>
  </si>
  <si>
    <t>Demande de remboursement pour</t>
  </si>
  <si>
    <t>total général</t>
  </si>
  <si>
    <t>Signature du président</t>
  </si>
  <si>
    <t>Signature sociétaire : Nom prénom</t>
  </si>
  <si>
    <t>Iban</t>
  </si>
  <si>
    <t>FR7640618803210004023777005</t>
  </si>
  <si>
    <t>BOUSFRPPXXX</t>
  </si>
  <si>
    <t>Bic</t>
  </si>
  <si>
    <t xml:space="preserve">Demande de remboursement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</si>
</sst>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[$€-1]"/>
    <numFmt numFmtId="165" formatCode="dd/mm/yy"/>
    <numFmt numFmtId="166" formatCode="#,##0.00&quot; &quot;[$€-40C];[Red]&quot;-&quot;#,##0.00&quot; &quot;[$€-40C]"/>
  </numFmts>
  <fonts count="12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b/>
      <sz val="13"/>
      <color rgb="FF000000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A4C2F4"/>
        <bgColor rgb="FFC9DAF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 applyFont="1" applyAlignment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/>
    <xf numFmtId="0" fontId="1" fillId="2" borderId="0" xfId="0" applyFont="1" applyFill="1" applyAlignment="1"/>
    <xf numFmtId="0" fontId="0" fillId="0" borderId="0" xfId="0" applyFont="1" applyBorder="1" applyAlignment="1"/>
    <xf numFmtId="0" fontId="0" fillId="6" borderId="0" xfId="0" applyFill="1"/>
    <xf numFmtId="0" fontId="5" fillId="6" borderId="0" xfId="0" applyFont="1" applyFill="1"/>
    <xf numFmtId="0" fontId="1" fillId="7" borderId="7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6" fontId="0" fillId="0" borderId="0" xfId="0" applyNumberFormat="1"/>
    <xf numFmtId="164" fontId="1" fillId="0" borderId="0" xfId="0" applyNumberFormat="1" applyFont="1" applyBorder="1" applyAlignment="1">
      <alignment horizontal="center"/>
    </xf>
    <xf numFmtId="0" fontId="0" fillId="0" borderId="15" xfId="0" applyFont="1" applyBorder="1" applyAlignment="1"/>
    <xf numFmtId="164" fontId="1" fillId="0" borderId="15" xfId="0" applyNumberFormat="1" applyFont="1" applyBorder="1" applyAlignment="1">
      <alignment horizontal="center"/>
    </xf>
    <xf numFmtId="164" fontId="0" fillId="0" borderId="15" xfId="0" applyNumberFormat="1" applyFont="1" applyBorder="1" applyAlignment="1"/>
    <xf numFmtId="164" fontId="8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4" fontId="9" fillId="5" borderId="1" xfId="1" applyFont="1" applyFill="1" applyBorder="1" applyAlignment="1">
      <alignment horizontal="center" vertical="center"/>
    </xf>
    <xf numFmtId="0" fontId="5" fillId="0" borderId="0" xfId="0" applyFont="1" applyAlignment="1"/>
    <xf numFmtId="0" fontId="3" fillId="3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4" fontId="8" fillId="5" borderId="5" xfId="1" applyFont="1" applyFill="1" applyBorder="1" applyAlignment="1">
      <alignment horizontal="center" vertical="center"/>
    </xf>
    <xf numFmtId="165" fontId="0" fillId="0" borderId="15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Font="1" applyBorder="1" applyAlignment="1" applyProtection="1">
      <protection locked="0"/>
    </xf>
    <xf numFmtId="9" fontId="0" fillId="0" borderId="15" xfId="0" applyNumberFormat="1" applyBorder="1" applyProtection="1">
      <protection locked="0"/>
    </xf>
    <xf numFmtId="0" fontId="10" fillId="0" borderId="0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1" fillId="0" borderId="6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0" fillId="0" borderId="0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protection locked="0"/>
    </xf>
    <xf numFmtId="0" fontId="1" fillId="0" borderId="9" xfId="0" applyFont="1" applyBorder="1" applyProtection="1">
      <protection locked="0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9" fillId="5" borderId="3" xfId="0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A4C2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0</xdr:rowOff>
    </xdr:from>
    <xdr:to>
      <xdr:col>1</xdr:col>
      <xdr:colOff>1752600</xdr:colOff>
      <xdr:row>4</xdr:row>
      <xdr:rowOff>50416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0"/>
          <a:ext cx="1019175" cy="812416"/>
        </a:xfrm>
        <a:prstGeom prst="rect">
          <a:avLst/>
        </a:prstGeom>
      </xdr:spPr>
    </xdr:pic>
    <xdr:clientData/>
  </xdr:twoCellAnchor>
  <xdr:twoCellAnchor>
    <xdr:from>
      <xdr:col>0</xdr:col>
      <xdr:colOff>752474</xdr:colOff>
      <xdr:row>45</xdr:row>
      <xdr:rowOff>114300</xdr:rowOff>
    </xdr:from>
    <xdr:to>
      <xdr:col>1</xdr:col>
      <xdr:colOff>2381249</xdr:colOff>
      <xdr:row>51</xdr:row>
      <xdr:rowOff>114300</xdr:rowOff>
    </xdr:to>
    <xdr:sp macro="" textlink="">
      <xdr:nvSpPr>
        <xdr:cNvPr id="5" name="ZoneTexte 4"/>
        <xdr:cNvSpPr txBox="1"/>
      </xdr:nvSpPr>
      <xdr:spPr>
        <a:xfrm>
          <a:off x="752474" y="8534400"/>
          <a:ext cx="2390775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3</xdr:col>
      <xdr:colOff>19050</xdr:colOff>
      <xdr:row>45</xdr:row>
      <xdr:rowOff>95250</xdr:rowOff>
    </xdr:from>
    <xdr:to>
      <xdr:col>5</xdr:col>
      <xdr:colOff>0</xdr:colOff>
      <xdr:row>51</xdr:row>
      <xdr:rowOff>171450</xdr:rowOff>
    </xdr:to>
    <xdr:sp macro="" textlink="">
      <xdr:nvSpPr>
        <xdr:cNvPr id="6" name="ZoneTexte 5"/>
        <xdr:cNvSpPr txBox="1"/>
      </xdr:nvSpPr>
      <xdr:spPr>
        <a:xfrm>
          <a:off x="4914900" y="8515350"/>
          <a:ext cx="2733675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workbookViewId="0">
      <selection activeCell="I26" sqref="I26"/>
    </sheetView>
  </sheetViews>
  <sheetFormatPr baseColWidth="10" defaultColWidth="14.42578125" defaultRowHeight="15.75" customHeight="1" x14ac:dyDescent="0.2"/>
  <cols>
    <col min="1" max="1" width="11.42578125" customWidth="1"/>
    <col min="2" max="2" width="36.5703125" customWidth="1"/>
    <col min="3" max="4" width="25.42578125" style="3" customWidth="1"/>
    <col min="5" max="5" width="15.85546875" customWidth="1"/>
    <col min="6" max="6" width="12.140625" customWidth="1"/>
    <col min="7" max="7" width="12.7109375" style="3" customWidth="1"/>
    <col min="8" max="8" width="15.42578125" customWidth="1"/>
    <col min="9" max="9" width="15" customWidth="1"/>
    <col min="10" max="10" width="12" customWidth="1"/>
    <col min="11" max="11" width="12.5703125" customWidth="1"/>
  </cols>
  <sheetData>
    <row r="1" spans="1:15" ht="15" customHeight="1" x14ac:dyDescent="0.25">
      <c r="A1" s="6"/>
      <c r="B1" s="42"/>
      <c r="C1" s="32" t="s">
        <v>63</v>
      </c>
      <c r="D1" s="32"/>
      <c r="E1" s="32"/>
      <c r="F1" s="32"/>
      <c r="G1" s="32"/>
      <c r="H1" s="32"/>
      <c r="I1" s="32"/>
      <c r="J1" s="3"/>
      <c r="K1" s="3"/>
      <c r="L1" s="3"/>
      <c r="M1" s="3"/>
    </row>
    <row r="2" spans="1:15" ht="15" customHeight="1" x14ac:dyDescent="0.2">
      <c r="A2" s="6"/>
      <c r="B2" s="42"/>
      <c r="C2" s="6"/>
      <c r="D2" s="6"/>
      <c r="E2" s="5"/>
      <c r="F2" s="3"/>
      <c r="H2" s="3"/>
      <c r="I2" s="3"/>
      <c r="J2" s="3"/>
      <c r="K2" s="3"/>
      <c r="L2" s="3"/>
      <c r="M2" s="3"/>
    </row>
    <row r="3" spans="1:15" ht="15" customHeight="1" x14ac:dyDescent="0.2">
      <c r="A3" s="6"/>
      <c r="B3" s="42"/>
      <c r="C3" s="6"/>
      <c r="D3" s="6"/>
      <c r="E3" s="9" t="s">
        <v>5</v>
      </c>
      <c r="F3" s="44" t="s">
        <v>45</v>
      </c>
      <c r="G3" s="44"/>
      <c r="H3" s="45"/>
      <c r="I3" s="3"/>
      <c r="J3" s="3"/>
      <c r="K3" s="3"/>
      <c r="L3" s="3"/>
      <c r="M3" s="3"/>
    </row>
    <row r="4" spans="1:15" ht="15" customHeight="1" x14ac:dyDescent="0.2">
      <c r="A4" s="6"/>
      <c r="B4" s="42"/>
      <c r="C4" s="6"/>
      <c r="D4" s="6"/>
      <c r="E4" s="10"/>
      <c r="F4" s="36"/>
      <c r="G4" s="36"/>
      <c r="H4" s="37"/>
      <c r="I4" s="3"/>
      <c r="J4" s="3"/>
      <c r="K4" s="3"/>
      <c r="L4" s="3"/>
      <c r="M4" s="3"/>
    </row>
    <row r="5" spans="1:15" ht="15" customHeight="1" x14ac:dyDescent="0.2">
      <c r="A5" s="6"/>
      <c r="B5" s="6"/>
      <c r="C5" s="6"/>
      <c r="D5" s="6"/>
      <c r="E5" s="11" t="s">
        <v>7</v>
      </c>
      <c r="F5" s="38">
        <v>0.32</v>
      </c>
      <c r="G5" s="38"/>
      <c r="H5" s="39"/>
      <c r="I5" s="3"/>
      <c r="J5" s="3"/>
      <c r="K5" s="3"/>
      <c r="L5" s="3"/>
      <c r="M5" s="3"/>
    </row>
    <row r="6" spans="1:15" ht="15" customHeight="1" x14ac:dyDescent="0.25">
      <c r="A6" s="46" t="s">
        <v>44</v>
      </c>
      <c r="B6" s="46"/>
      <c r="C6" s="46"/>
      <c r="D6" s="46"/>
      <c r="E6" s="46"/>
      <c r="F6" s="46"/>
      <c r="G6" s="46"/>
      <c r="H6" s="47"/>
      <c r="I6" s="47"/>
      <c r="J6" s="47"/>
      <c r="K6" s="47"/>
      <c r="L6" s="3"/>
      <c r="M6" s="3"/>
    </row>
    <row r="7" spans="1:15" s="3" customFormat="1" ht="15.75" customHeight="1" x14ac:dyDescent="0.2">
      <c r="A7" s="8" t="s">
        <v>10</v>
      </c>
      <c r="B7" s="7"/>
      <c r="C7" s="7"/>
      <c r="D7" s="7"/>
      <c r="E7" s="7"/>
      <c r="F7" s="7"/>
      <c r="G7" s="7"/>
      <c r="H7" s="4"/>
    </row>
    <row r="8" spans="1:15" s="3" customFormat="1" ht="15.75" customHeight="1" x14ac:dyDescent="0.2">
      <c r="A8" s="8" t="s">
        <v>11</v>
      </c>
      <c r="B8" s="7"/>
      <c r="C8" s="7"/>
      <c r="D8" s="7"/>
      <c r="E8" s="7"/>
      <c r="F8" s="7"/>
      <c r="G8" s="7"/>
      <c r="H8" s="4"/>
    </row>
    <row r="9" spans="1:15" ht="15.75" customHeight="1" x14ac:dyDescent="0.2">
      <c r="A9" s="33" t="s">
        <v>0</v>
      </c>
      <c r="B9" s="35" t="s">
        <v>9</v>
      </c>
      <c r="C9" s="33" t="s">
        <v>8</v>
      </c>
      <c r="D9" s="33" t="s">
        <v>12</v>
      </c>
      <c r="E9" s="40" t="s">
        <v>1</v>
      </c>
      <c r="F9" s="41"/>
      <c r="G9" s="33" t="s">
        <v>2</v>
      </c>
    </row>
    <row r="10" spans="1:15" ht="24.75" customHeight="1" x14ac:dyDescent="0.2">
      <c r="A10" s="34"/>
      <c r="B10" s="34"/>
      <c r="C10" s="43"/>
      <c r="D10" s="43"/>
      <c r="E10" s="24" t="s">
        <v>6</v>
      </c>
      <c r="F10" s="24" t="s">
        <v>3</v>
      </c>
      <c r="G10" s="34"/>
    </row>
    <row r="11" spans="1:15" ht="14.1" customHeight="1" x14ac:dyDescent="0.3">
      <c r="A11" s="28">
        <v>45411</v>
      </c>
      <c r="B11" s="29" t="s">
        <v>13</v>
      </c>
      <c r="C11" s="29" t="s">
        <v>15</v>
      </c>
      <c r="D11" s="29" t="s">
        <v>14</v>
      </c>
      <c r="E11" s="29">
        <v>14</v>
      </c>
      <c r="F11" s="18">
        <f>E11*$F$5</f>
        <v>4.4800000000000004</v>
      </c>
      <c r="G11" s="18">
        <f>SUM(F11:F11)</f>
        <v>4.4800000000000004</v>
      </c>
      <c r="I11" s="14"/>
      <c r="J11" s="14"/>
      <c r="L11" s="14"/>
      <c r="M11" s="14"/>
      <c r="N11" s="14"/>
      <c r="O11" s="14"/>
    </row>
    <row r="12" spans="1:15" ht="14.1" customHeight="1" x14ac:dyDescent="0.2">
      <c r="A12" s="29"/>
      <c r="B12" s="29" t="s">
        <v>16</v>
      </c>
      <c r="C12" s="29" t="s">
        <v>18</v>
      </c>
      <c r="D12" s="29" t="s">
        <v>17</v>
      </c>
      <c r="E12" s="29">
        <v>28</v>
      </c>
      <c r="F12" s="18">
        <f t="shared" ref="F12:F29" si="0">E12*$F$5</f>
        <v>8.9600000000000009</v>
      </c>
      <c r="G12" s="18">
        <f>SUM(F12:F12)</f>
        <v>8.9600000000000009</v>
      </c>
      <c r="M12" s="4"/>
      <c r="O12" s="15"/>
    </row>
    <row r="13" spans="1:15" ht="14.1" customHeight="1" x14ac:dyDescent="0.2">
      <c r="A13" s="28">
        <v>45429</v>
      </c>
      <c r="B13" s="29" t="s">
        <v>19</v>
      </c>
      <c r="C13" s="29" t="s">
        <v>21</v>
      </c>
      <c r="D13" s="29" t="s">
        <v>20</v>
      </c>
      <c r="E13" s="29">
        <v>38</v>
      </c>
      <c r="F13" s="18">
        <f t="shared" si="0"/>
        <v>12.16</v>
      </c>
      <c r="G13" s="18">
        <f>SUM(F13:F13)</f>
        <v>12.16</v>
      </c>
      <c r="M13" s="4"/>
      <c r="O13" s="15"/>
    </row>
    <row r="14" spans="1:15" ht="14.1" customHeight="1" x14ac:dyDescent="0.2">
      <c r="A14" s="28">
        <v>45456</v>
      </c>
      <c r="B14" s="29" t="s">
        <v>22</v>
      </c>
      <c r="C14" s="29" t="s">
        <v>23</v>
      </c>
      <c r="D14" s="29" t="s">
        <v>14</v>
      </c>
      <c r="E14" s="29">
        <v>22</v>
      </c>
      <c r="F14" s="18">
        <f t="shared" si="0"/>
        <v>7.04</v>
      </c>
      <c r="G14" s="18">
        <f>SUM(F14:F14)</f>
        <v>7.04</v>
      </c>
      <c r="M14" s="4"/>
      <c r="O14" s="15"/>
    </row>
    <row r="15" spans="1:15" ht="14.1" customHeight="1" x14ac:dyDescent="0.2">
      <c r="A15" s="28">
        <v>45456</v>
      </c>
      <c r="B15" s="29" t="s">
        <v>24</v>
      </c>
      <c r="C15" s="29" t="s">
        <v>18</v>
      </c>
      <c r="D15" s="29" t="s">
        <v>17</v>
      </c>
      <c r="E15" s="29">
        <v>28</v>
      </c>
      <c r="F15" s="18">
        <f t="shared" si="0"/>
        <v>8.9600000000000009</v>
      </c>
      <c r="G15" s="18">
        <f>SUM(F15:F15)</f>
        <v>8.9600000000000009</v>
      </c>
      <c r="M15" s="4"/>
      <c r="O15" s="15"/>
    </row>
    <row r="16" spans="1:15" ht="14.1" customHeight="1" x14ac:dyDescent="0.2">
      <c r="A16" s="28">
        <v>45460</v>
      </c>
      <c r="B16" s="29" t="s">
        <v>25</v>
      </c>
      <c r="C16" s="29" t="s">
        <v>27</v>
      </c>
      <c r="D16" s="29" t="s">
        <v>26</v>
      </c>
      <c r="E16" s="29">
        <v>36</v>
      </c>
      <c r="F16" s="18">
        <f t="shared" si="0"/>
        <v>11.52</v>
      </c>
      <c r="G16" s="18">
        <f>SUM(F16:F16)</f>
        <v>11.52</v>
      </c>
      <c r="M16" s="4"/>
      <c r="O16" s="15"/>
    </row>
    <row r="17" spans="1:15" ht="14.1" customHeight="1" x14ac:dyDescent="0.2">
      <c r="A17" s="28">
        <v>45469</v>
      </c>
      <c r="B17" s="29" t="s">
        <v>28</v>
      </c>
      <c r="C17" s="29" t="s">
        <v>30</v>
      </c>
      <c r="D17" s="29" t="s">
        <v>29</v>
      </c>
      <c r="E17" s="29">
        <v>16</v>
      </c>
      <c r="F17" s="18">
        <f t="shared" si="0"/>
        <v>5.12</v>
      </c>
      <c r="G17" s="18">
        <f>SUM(F17:F17)</f>
        <v>5.12</v>
      </c>
      <c r="M17" s="4"/>
      <c r="O17" s="15"/>
    </row>
    <row r="18" spans="1:15" s="3" customFormat="1" ht="14.1" customHeight="1" x14ac:dyDescent="0.2">
      <c r="A18" s="28">
        <v>41822</v>
      </c>
      <c r="B18" s="29" t="s">
        <v>24</v>
      </c>
      <c r="C18" s="29" t="s">
        <v>31</v>
      </c>
      <c r="D18" s="29" t="s">
        <v>17</v>
      </c>
      <c r="E18" s="29">
        <v>14</v>
      </c>
      <c r="F18" s="18">
        <f t="shared" si="0"/>
        <v>4.4800000000000004</v>
      </c>
      <c r="G18" s="18">
        <f>SUM(F18:F18)</f>
        <v>4.4800000000000004</v>
      </c>
      <c r="M18" s="4"/>
      <c r="O18" s="15"/>
    </row>
    <row r="19" spans="1:15" s="3" customFormat="1" ht="14.1" customHeight="1" x14ac:dyDescent="0.2">
      <c r="A19" s="28">
        <v>45497</v>
      </c>
      <c r="B19" s="29" t="s">
        <v>32</v>
      </c>
      <c r="C19" s="29" t="s">
        <v>30</v>
      </c>
      <c r="D19" s="29" t="s">
        <v>33</v>
      </c>
      <c r="E19" s="29">
        <v>16</v>
      </c>
      <c r="F19" s="18">
        <f t="shared" si="0"/>
        <v>5.12</v>
      </c>
      <c r="G19" s="18">
        <f>SUM(F19:F19)</f>
        <v>5.12</v>
      </c>
      <c r="M19" s="4"/>
      <c r="O19" s="15"/>
    </row>
    <row r="20" spans="1:15" s="3" customFormat="1" ht="14.1" customHeight="1" x14ac:dyDescent="0.2">
      <c r="A20" s="28">
        <v>45549</v>
      </c>
      <c r="B20" s="29" t="s">
        <v>34</v>
      </c>
      <c r="C20" s="29" t="s">
        <v>35</v>
      </c>
      <c r="D20" s="29"/>
      <c r="E20" s="29">
        <v>6</v>
      </c>
      <c r="F20" s="18">
        <f t="shared" si="0"/>
        <v>1.92</v>
      </c>
      <c r="G20" s="18">
        <f>SUM(F20:F20)</f>
        <v>1.92</v>
      </c>
      <c r="M20" s="4"/>
      <c r="O20" s="15"/>
    </row>
    <row r="21" spans="1:15" s="3" customFormat="1" ht="14.1" customHeight="1" x14ac:dyDescent="0.2">
      <c r="A21" s="28">
        <v>45566</v>
      </c>
      <c r="B21" s="29" t="s">
        <v>13</v>
      </c>
      <c r="C21" s="29" t="s">
        <v>15</v>
      </c>
      <c r="D21" s="29" t="s">
        <v>14</v>
      </c>
      <c r="E21" s="29">
        <v>14</v>
      </c>
      <c r="F21" s="18">
        <f t="shared" si="0"/>
        <v>4.4800000000000004</v>
      </c>
      <c r="G21" s="18">
        <f>SUM(F21:F21)</f>
        <v>4.4800000000000004</v>
      </c>
      <c r="M21" s="4"/>
      <c r="O21" s="15"/>
    </row>
    <row r="22" spans="1:15" s="3" customFormat="1" ht="14.1" customHeight="1" x14ac:dyDescent="0.2">
      <c r="A22" s="28">
        <v>45579</v>
      </c>
      <c r="B22" s="29" t="s">
        <v>36</v>
      </c>
      <c r="C22" s="29" t="s">
        <v>30</v>
      </c>
      <c r="D22" s="29" t="s">
        <v>29</v>
      </c>
      <c r="E22" s="29">
        <v>16</v>
      </c>
      <c r="F22" s="18">
        <f t="shared" si="0"/>
        <v>5.12</v>
      </c>
      <c r="G22" s="18">
        <f>SUM(F22:F22)</f>
        <v>5.12</v>
      </c>
      <c r="M22" s="4"/>
      <c r="O22" s="15"/>
    </row>
    <row r="23" spans="1:15" s="3" customFormat="1" ht="14.1" customHeight="1" x14ac:dyDescent="0.2">
      <c r="A23" s="28">
        <v>45581</v>
      </c>
      <c r="B23" s="29" t="s">
        <v>37</v>
      </c>
      <c r="C23" s="29" t="s">
        <v>38</v>
      </c>
      <c r="D23" s="29" t="s">
        <v>17</v>
      </c>
      <c r="E23" s="29">
        <v>26</v>
      </c>
      <c r="F23" s="18">
        <f t="shared" si="0"/>
        <v>8.32</v>
      </c>
      <c r="G23" s="18">
        <f>SUM(F23:F23)</f>
        <v>8.32</v>
      </c>
      <c r="M23" s="4"/>
      <c r="O23" s="15"/>
    </row>
    <row r="24" spans="1:15" ht="14.1" customHeight="1" x14ac:dyDescent="0.2">
      <c r="A24" s="28">
        <v>45603</v>
      </c>
      <c r="B24" s="29" t="s">
        <v>39</v>
      </c>
      <c r="C24" s="29" t="s">
        <v>31</v>
      </c>
      <c r="D24" s="29"/>
      <c r="E24" s="29">
        <v>14</v>
      </c>
      <c r="F24" s="18">
        <f t="shared" si="0"/>
        <v>4.4800000000000004</v>
      </c>
      <c r="G24" s="18">
        <f>SUM(F24:F24)</f>
        <v>4.4800000000000004</v>
      </c>
      <c r="M24" s="4"/>
      <c r="O24" s="15"/>
    </row>
    <row r="25" spans="1:15" ht="14.1" customHeight="1" x14ac:dyDescent="0.2">
      <c r="A25" s="28">
        <v>45603</v>
      </c>
      <c r="B25" s="29" t="s">
        <v>40</v>
      </c>
      <c r="C25" s="29" t="s">
        <v>30</v>
      </c>
      <c r="D25" s="29" t="s">
        <v>33</v>
      </c>
      <c r="E25" s="29">
        <v>16</v>
      </c>
      <c r="F25" s="18">
        <f t="shared" si="0"/>
        <v>5.12</v>
      </c>
      <c r="G25" s="18">
        <f>SUM(F25:F25)</f>
        <v>5.12</v>
      </c>
      <c r="M25" s="4"/>
      <c r="O25" s="15"/>
    </row>
    <row r="26" spans="1:15" ht="14.1" customHeight="1" x14ac:dyDescent="0.2">
      <c r="A26" s="28">
        <v>45604</v>
      </c>
      <c r="B26" s="29" t="s">
        <v>41</v>
      </c>
      <c r="C26" s="29" t="s">
        <v>31</v>
      </c>
      <c r="D26" s="29"/>
      <c r="E26" s="29">
        <v>14</v>
      </c>
      <c r="F26" s="18">
        <f t="shared" si="0"/>
        <v>4.4800000000000004</v>
      </c>
      <c r="G26" s="18">
        <f>SUM(F26:F26)</f>
        <v>4.4800000000000004</v>
      </c>
      <c r="M26" s="4"/>
      <c r="O26" s="15"/>
    </row>
    <row r="27" spans="1:15" ht="14.1" customHeight="1" x14ac:dyDescent="0.2">
      <c r="A27" s="28">
        <v>45622</v>
      </c>
      <c r="B27" s="29" t="s">
        <v>39</v>
      </c>
      <c r="C27" s="29" t="s">
        <v>31</v>
      </c>
      <c r="D27" s="29"/>
      <c r="E27" s="29">
        <v>14</v>
      </c>
      <c r="F27" s="18">
        <f t="shared" si="0"/>
        <v>4.4800000000000004</v>
      </c>
      <c r="G27" s="18">
        <f>SUM(F27:F27)</f>
        <v>4.4800000000000004</v>
      </c>
      <c r="M27" s="4"/>
      <c r="O27" s="15"/>
    </row>
    <row r="28" spans="1:15" ht="14.1" customHeight="1" x14ac:dyDescent="0.2">
      <c r="A28" s="28">
        <v>45623</v>
      </c>
      <c r="B28" s="29" t="s">
        <v>39</v>
      </c>
      <c r="C28" s="29" t="s">
        <v>31</v>
      </c>
      <c r="D28" s="29"/>
      <c r="E28" s="29">
        <v>14</v>
      </c>
      <c r="F28" s="18">
        <f t="shared" si="0"/>
        <v>4.4800000000000004</v>
      </c>
      <c r="G28" s="18">
        <f>SUM(F28:F28)</f>
        <v>4.4800000000000004</v>
      </c>
      <c r="M28" s="4"/>
      <c r="O28" s="15"/>
    </row>
    <row r="29" spans="1:15" ht="14.1" customHeight="1" x14ac:dyDescent="0.2">
      <c r="A29" s="28">
        <v>45623</v>
      </c>
      <c r="B29" s="29" t="s">
        <v>42</v>
      </c>
      <c r="C29" s="29" t="s">
        <v>30</v>
      </c>
      <c r="D29" s="29" t="s">
        <v>33</v>
      </c>
      <c r="E29" s="29">
        <v>23</v>
      </c>
      <c r="F29" s="18">
        <f t="shared" si="0"/>
        <v>7.36</v>
      </c>
      <c r="G29" s="18">
        <f>SUM(F29:F29)</f>
        <v>7.36</v>
      </c>
      <c r="M29" s="4"/>
      <c r="O29" s="15"/>
    </row>
    <row r="30" spans="1:15" s="3" customFormat="1" ht="14.1" customHeight="1" x14ac:dyDescent="0.2">
      <c r="A30" s="28">
        <v>45624</v>
      </c>
      <c r="B30" s="29" t="s">
        <v>43</v>
      </c>
      <c r="C30" s="29" t="s">
        <v>31</v>
      </c>
      <c r="D30" s="29" t="s">
        <v>33</v>
      </c>
      <c r="E30" s="29">
        <v>14</v>
      </c>
      <c r="F30" s="18">
        <f>E30*$F$5</f>
        <v>4.4800000000000004</v>
      </c>
      <c r="G30" s="18">
        <f>SUM(F30:F30)</f>
        <v>4.4800000000000004</v>
      </c>
      <c r="M30" s="4"/>
      <c r="O30" s="15"/>
    </row>
    <row r="31" spans="1:15" ht="14.1" customHeight="1" x14ac:dyDescent="0.2">
      <c r="A31" s="28"/>
      <c r="B31" s="29"/>
      <c r="C31" s="29"/>
      <c r="D31" s="29"/>
      <c r="E31" s="29"/>
      <c r="F31" s="18"/>
      <c r="G31" s="18"/>
      <c r="M31" s="4"/>
      <c r="O31" s="15"/>
    </row>
    <row r="32" spans="1:15" ht="12.75" x14ac:dyDescent="0.2">
      <c r="A32" s="30"/>
      <c r="B32" s="30"/>
      <c r="C32" s="30"/>
      <c r="D32" s="30"/>
      <c r="E32" s="30"/>
      <c r="F32" s="17"/>
      <c r="G32" s="17"/>
    </row>
    <row r="33" spans="1:11" ht="15.75" customHeight="1" x14ac:dyDescent="0.2">
      <c r="B33" s="25" t="s">
        <v>4</v>
      </c>
      <c r="C33" s="25"/>
      <c r="D33" s="25"/>
      <c r="E33" s="26">
        <f>SUM(E11:E32)</f>
        <v>383</v>
      </c>
      <c r="F33" s="26">
        <f t="shared" ref="F33:G33" si="1">SUM(F11:F32)</f>
        <v>122.56000000000003</v>
      </c>
      <c r="G33" s="27">
        <f t="shared" si="1"/>
        <v>122.56000000000003</v>
      </c>
    </row>
    <row r="34" spans="1:11" ht="15.75" customHeight="1" x14ac:dyDescent="0.2">
      <c r="G34"/>
    </row>
    <row r="35" spans="1:11" ht="15.75" customHeight="1" x14ac:dyDescent="0.25">
      <c r="A35" s="50" t="s">
        <v>49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</row>
    <row r="36" spans="1:11" ht="15.75" customHeight="1" x14ac:dyDescent="0.2">
      <c r="A36" s="12" t="s">
        <v>0</v>
      </c>
      <c r="B36" s="13" t="s">
        <v>46</v>
      </c>
      <c r="C36" s="12" t="s">
        <v>47</v>
      </c>
      <c r="D36" s="13" t="s">
        <v>50</v>
      </c>
      <c r="E36" s="12" t="s">
        <v>51</v>
      </c>
      <c r="F36" s="13" t="s">
        <v>53</v>
      </c>
      <c r="G36" s="12" t="s">
        <v>52</v>
      </c>
      <c r="H36" s="13" t="s">
        <v>54</v>
      </c>
      <c r="I36" s="6"/>
      <c r="J36" s="6"/>
      <c r="K36" s="6"/>
    </row>
    <row r="37" spans="1:11" ht="15.75" customHeight="1" x14ac:dyDescent="0.2">
      <c r="A37" s="28">
        <v>45580</v>
      </c>
      <c r="B37" s="29" t="s">
        <v>48</v>
      </c>
      <c r="C37" s="29">
        <v>1</v>
      </c>
      <c r="D37" s="30">
        <v>3.33</v>
      </c>
      <c r="E37" s="31">
        <v>0.2</v>
      </c>
      <c r="F37" s="18">
        <f>D37*C37</f>
        <v>3.33</v>
      </c>
      <c r="G37" s="18">
        <f>F37*E37</f>
        <v>0.66600000000000004</v>
      </c>
      <c r="H37" s="19">
        <f>F37+G37</f>
        <v>3.996</v>
      </c>
      <c r="I37" s="16"/>
      <c r="J37" s="16"/>
      <c r="K37" s="16"/>
    </row>
    <row r="38" spans="1:11" ht="15.75" customHeight="1" x14ac:dyDescent="0.2">
      <c r="A38" s="28">
        <v>45604</v>
      </c>
      <c r="B38" s="29" t="s">
        <v>41</v>
      </c>
      <c r="C38" s="29">
        <v>1</v>
      </c>
      <c r="D38" s="30">
        <v>3.64</v>
      </c>
      <c r="E38" s="31">
        <v>0.1</v>
      </c>
      <c r="F38" s="18">
        <f>D38*C38</f>
        <v>3.64</v>
      </c>
      <c r="G38" s="18">
        <f>F38*E38</f>
        <v>0.36400000000000005</v>
      </c>
      <c r="H38" s="19">
        <f>F38+G38</f>
        <v>4.0040000000000004</v>
      </c>
      <c r="I38" s="16"/>
      <c r="J38" s="16"/>
      <c r="K38" s="16"/>
    </row>
    <row r="39" spans="1:11" ht="15.75" customHeight="1" x14ac:dyDescent="0.2">
      <c r="B39" s="21" t="s">
        <v>4</v>
      </c>
      <c r="C39" s="1"/>
      <c r="D39" s="2"/>
      <c r="E39" s="2"/>
      <c r="F39" s="2">
        <f>SUM(F37:F38)</f>
        <v>6.9700000000000006</v>
      </c>
      <c r="G39" s="2">
        <f t="shared" ref="G39:H39" si="2">SUM(G37:G38)</f>
        <v>1.03</v>
      </c>
      <c r="H39" s="20">
        <f t="shared" si="2"/>
        <v>8</v>
      </c>
    </row>
    <row r="42" spans="1:11" ht="15.75" customHeight="1" x14ac:dyDescent="0.2">
      <c r="B42" s="48" t="s">
        <v>55</v>
      </c>
      <c r="C42" s="49"/>
      <c r="D42" s="21" t="s">
        <v>56</v>
      </c>
      <c r="E42" s="22">
        <f>G33+H39</f>
        <v>130.56000000000003</v>
      </c>
    </row>
    <row r="44" spans="1:11" ht="15.75" customHeight="1" x14ac:dyDescent="0.2">
      <c r="A44" s="23" t="s">
        <v>0</v>
      </c>
      <c r="B44" s="23" t="s">
        <v>58</v>
      </c>
      <c r="C44" s="23" t="s">
        <v>0</v>
      </c>
      <c r="D44" s="23" t="s">
        <v>57</v>
      </c>
    </row>
    <row r="53" spans="1:2" ht="15.75" customHeight="1" x14ac:dyDescent="0.2">
      <c r="A53" s="23" t="s">
        <v>59</v>
      </c>
      <c r="B53" s="23" t="s">
        <v>60</v>
      </c>
    </row>
    <row r="54" spans="1:2" ht="15.75" customHeight="1" x14ac:dyDescent="0.2">
      <c r="A54" s="23" t="s">
        <v>62</v>
      </c>
      <c r="B54" s="23" t="s">
        <v>61</v>
      </c>
    </row>
  </sheetData>
  <sheetProtection algorithmName="SHA-512" hashValue="7d5vn+cFC59yhumFXq5LoH1KI8rQEnQw76Ck+xkGl3HxCXa+5PIj/iXScBHh+Jl4L0f9oVlgDWdhXhBkc1sMDQ==" saltValue="pxCZ7kqdO6Ry1Vm7hVe8XQ==" spinCount="100000" sheet="1" objects="1" scenarios="1"/>
  <mergeCells count="14">
    <mergeCell ref="D9:D10"/>
    <mergeCell ref="A6:G6"/>
    <mergeCell ref="A35:K35"/>
    <mergeCell ref="B42:C42"/>
    <mergeCell ref="C1:I1"/>
    <mergeCell ref="G9:G10"/>
    <mergeCell ref="A9:A10"/>
    <mergeCell ref="B9:B10"/>
    <mergeCell ref="F4:H4"/>
    <mergeCell ref="F5:H5"/>
    <mergeCell ref="E9:F9"/>
    <mergeCell ref="B1:B4"/>
    <mergeCell ref="C9:C10"/>
    <mergeCell ref="F3:H3"/>
  </mergeCells>
  <pageMargins left="0.23622047244094491" right="0.23622047244094491" top="0.35433070866141736" bottom="0.35433070866141736" header="0.11811023622047245" footer="0.11811023622047245"/>
  <pageSetup paperSize="9" scale="9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Indem Frais Déplacement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cp:lastPrinted>2020-10-08T09:43:20Z</cp:lastPrinted>
  <dcterms:created xsi:type="dcterms:W3CDTF">2018-12-31T09:35:05Z</dcterms:created>
  <dcterms:modified xsi:type="dcterms:W3CDTF">2024-11-28T19:11:10Z</dcterms:modified>
</cp:coreProperties>
</file>