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Comptes\2023\09-septembre\"/>
    </mc:Choice>
  </mc:AlternateContent>
  <bookViews>
    <workbookView xWindow="0" yWindow="0" windowWidth="28800" windowHeight="11835"/>
  </bookViews>
  <sheets>
    <sheet name="ANNUELLE" sheetId="1" r:id="rId1"/>
  </sheets>
  <definedNames>
    <definedName name="JR_PAGE_ANCHOR_0_1">#REF!</definedName>
  </definedNames>
  <calcPr calcId="152511"/>
</workbook>
</file>

<file path=xl/calcChain.xml><?xml version="1.0" encoding="utf-8"?>
<calcChain xmlns="http://schemas.openxmlformats.org/spreadsheetml/2006/main">
  <c r="F31" i="1" l="1"/>
  <c r="H28" i="1"/>
  <c r="C27" i="1"/>
  <c r="C26" i="1"/>
  <c r="H24" i="1"/>
  <c r="C23" i="1"/>
  <c r="C22" i="1"/>
  <c r="H29" i="1" l="1"/>
  <c r="C32" i="1"/>
  <c r="J32" i="1" s="1"/>
  <c r="C31" i="1"/>
  <c r="J31" i="1" s="1"/>
  <c r="J33" i="1" s="1"/>
</calcChain>
</file>

<file path=xl/sharedStrings.xml><?xml version="1.0" encoding="utf-8"?>
<sst xmlns="http://schemas.openxmlformats.org/spreadsheetml/2006/main" count="83" uniqueCount="61">
  <si>
    <t>PV_591745_CRECHEAYGUESVIVES</t>
  </si>
  <si>
    <t>Contrat d'achat photovoltaïque N°</t>
  </si>
  <si>
    <t>BTA0657230</t>
  </si>
  <si>
    <t>Contrat d'accès au réseau CARD-I/CRAE/CAE N°</t>
  </si>
  <si>
    <t>0000591745</t>
  </si>
  <si>
    <t>Période de production du</t>
  </si>
  <si>
    <t>11/09/2022</t>
  </si>
  <si>
    <t>au</t>
  </si>
  <si>
    <t>10/09/2023</t>
  </si>
  <si>
    <t>Emetteur:</t>
  </si>
  <si>
    <t>ICEA (Initiative Citoyenne pour une Energie Alternative)</t>
  </si>
  <si>
    <t>Destinataire:</t>
  </si>
  <si>
    <t>ENERCOOP</t>
  </si>
  <si>
    <t>Adresse :</t>
  </si>
  <si>
    <t>16-18 quai de Loire</t>
  </si>
  <si>
    <t>CP / Commune</t>
  </si>
  <si>
    <t>75019 PARIS</t>
  </si>
  <si>
    <t>Téléphone :</t>
  </si>
  <si>
    <t>01 81 80 23 51</t>
  </si>
  <si>
    <t>Mail :</t>
  </si>
  <si>
    <t>oa@enercoop.org</t>
  </si>
  <si>
    <t>TVA Intracomm. :</t>
  </si>
  <si>
    <t>Site internet</t>
  </si>
  <si>
    <t>www.enercoop.fr</t>
  </si>
  <si>
    <t>RCS (ou RM) / NAF</t>
  </si>
  <si>
    <t>FR10484223094</t>
  </si>
  <si>
    <t>Forme juridique et capital</t>
  </si>
  <si>
    <t>Adresse du site de production</t>
  </si>
  <si>
    <t>Modalité de paiement :  par virement</t>
  </si>
  <si>
    <t>IBAN : à compléter</t>
  </si>
  <si>
    <t>SWIFT : à compléter</t>
  </si>
  <si>
    <t>Domicil. Bancaire : à compléter (nom banque)</t>
  </si>
  <si>
    <t>Plafond annuel de l'énergie livrée, donné à l'article 3 du contrat :</t>
  </si>
  <si>
    <t>kWh</t>
  </si>
  <si>
    <t>Rappel des données de la facture précédente</t>
  </si>
  <si>
    <t>index de production</t>
  </si>
  <si>
    <t>Tarif applicable :</t>
  </si>
  <si>
    <t>index de non-consommation</t>
  </si>
  <si>
    <t>c€/kWh</t>
  </si>
  <si>
    <t>Compteur de PRODUCTION :</t>
  </si>
  <si>
    <t>Date nouveau relevé :</t>
  </si>
  <si>
    <t>Valeur du nouvel index (P1) :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</si>
  <si>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</si>
  <si>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</si>
  <si>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</si>
  <si>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</si>
  <si>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</si>
  <si>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</si>
  <si>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</si>
  <si>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</si>
  <si>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Montant de la facture</t>
  </si>
  <si>
    <t>Production livrée en kWh, jusqu'au plafond :</t>
  </si>
  <si>
    <t>au tarif de :</t>
  </si>
  <si>
    <t>Soit un montant de :</t>
  </si>
  <si>
    <t>Production livrée en kWh, au-delà du plafond</t>
  </si>
  <si>
    <t>Autoliquidation de la TVA, article 283 § 2 quinquies du CGI</t>
  </si>
  <si>
    <t>Total €</t>
  </si>
  <si>
    <t>Conditions de règlement :
Conformément aux conditions générales de votre contrat d’obligation d’achat, cette facture est payable dans un délai de 30 jours à compter de sa date de réception, en utilisant obligatoirement le ou les modes de paiement spécifiés par l’Acheteur. Aucun escompte n’est pratiqué en cas de paiement anticipé.</t>
  </si>
  <si>
    <t>Signature :</t>
  </si>
  <si>
    <t>FACTURE n°5-2023</t>
  </si>
  <si>
    <t>Etablie le 11/09/2023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</si>
</sst>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7">
    <font>
      <sz val="10"/>
      <color theme="1"/>
      <name val="Arial2"/>
      <family val="2"/>
    </font>
    <font>
      <sz val="10"/>
      <color theme="1"/>
      <name val="Arial2"/>
      <family val="2"/>
    </font>
    <font>
      <b/>
      <sz val="10"/>
      <color rgb="FF000000"/>
      <name val="Arial2"/>
      <family val="2"/>
    </font>
    <font>
      <sz val="10"/>
      <color rgb="FFFFFFFF"/>
      <name val="Arial2"/>
      <family val="2"/>
    </font>
    <font>
      <sz val="10"/>
      <color rgb="FFCC0000"/>
      <name val="Arial2"/>
      <family val="2"/>
    </font>
    <font>
      <b/>
      <sz val="10"/>
      <color rgb="FFFFFFFF"/>
      <name val="Arial2"/>
      <family val="2"/>
    </font>
    <font>
      <i/>
      <sz val="10"/>
      <color rgb="FF808080"/>
      <name val="Arial2"/>
      <family val="2"/>
    </font>
    <font>
      <sz val="10"/>
      <color rgb="FF006600"/>
      <name val="Arial2"/>
      <family val="2"/>
    </font>
    <font>
      <b/>
      <i/>
      <sz val="16"/>
      <color theme="1"/>
      <name val="Arial2"/>
      <family val="2"/>
    </font>
    <font>
      <sz val="12"/>
      <color rgb="FF000000"/>
      <name val="Arial2"/>
      <family val="2"/>
    </font>
    <font>
      <u/>
      <sz val="10"/>
      <color rgb="FF0000EE"/>
      <name val="Arial2"/>
      <family val="2"/>
    </font>
    <font>
      <sz val="10"/>
      <color rgb="FF996600"/>
      <name val="Arial2"/>
      <family val="2"/>
    </font>
    <font>
      <sz val="10"/>
      <color rgb="FF333333"/>
      <name val="Arial2"/>
      <family val="2"/>
    </font>
    <font>
      <b/>
      <i/>
      <u/>
      <sz val="10"/>
      <color theme="1"/>
      <name val="Arial2"/>
      <family val="2"/>
    </font>
    <font>
      <sz val="11"/>
      <color theme="1"/>
      <name val="Calibri"/>
      <family val="2"/>
    </font>
    <font>
      <sz val="9"/>
      <color rgb="FF000000"/>
      <name val="Arial1"/>
    </font>
    <font>
      <sz val="9"/>
      <color rgb="FF666666"/>
      <name val="Arial1"/>
    </font>
    <font>
      <b/>
      <sz val="9"/>
      <color rgb="FF000000"/>
      <name val="Arial2"/>
    </font>
    <font>
      <b/>
      <sz val="8"/>
      <color rgb="FF000000"/>
      <name val="Arial2"/>
    </font>
    <font>
      <sz val="7"/>
      <color rgb="FF000000"/>
      <name val="Arial2"/>
    </font>
    <font>
      <b/>
      <sz val="7"/>
      <color rgb="FF000000"/>
      <name val="Arial2"/>
    </font>
    <font>
      <sz val="7"/>
      <color theme="1"/>
      <name val="Arial2"/>
      <family val="2"/>
    </font>
    <font>
      <i/>
      <sz val="7"/>
      <color rgb="FF000000"/>
      <name val="Arial2"/>
    </font>
    <font>
      <b/>
      <sz val="9"/>
      <color theme="1"/>
      <name val="Arial2"/>
      <family val="2"/>
    </font>
    <font>
      <sz val="8"/>
      <color rgb="FF000000"/>
      <name val="Arial2"/>
    </font>
    <font>
      <sz val="9"/>
      <color rgb="FF000000"/>
      <name val="Arial2"/>
    </font>
    <font>
      <sz val="6"/>
      <color rgb="FF000000"/>
      <name val="Arial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81D41A"/>
        <bgColor rgb="FF81D41A"/>
      </patternFill>
    </fill>
    <fill>
      <patternFill patternType="solid">
        <fgColor rgb="FFDDE8CB"/>
        <bgColor rgb="FFDDE8CB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166" fontId="13" fillId="0" borderId="0"/>
    <xf numFmtId="0" fontId="1" fillId="0" borderId="0"/>
    <xf numFmtId="0" fontId="1" fillId="0" borderId="0"/>
    <xf numFmtId="0" fontId="4" fillId="0" borderId="0"/>
  </cellStyleXfs>
  <cellXfs count="81">
    <xf numFmtId="0" fontId="0" fillId="0" borderId="0" xfId="0"/>
    <xf numFmtId="0" fontId="14" fillId="0" borderId="0" xfId="0" applyFont="1" applyFill="1" applyBorder="1" applyAlignment="1" applyProtection="1">
      <alignment wrapText="1"/>
      <protection locked="0"/>
    </xf>
    <xf numFmtId="0" fontId="15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0" fillId="0" borderId="0" xfId="0" applyFill="1"/>
    <xf numFmtId="0" fontId="17" fillId="0" borderId="0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7" fillId="10" borderId="7" xfId="0" applyFont="1" applyFill="1" applyBorder="1" applyAlignment="1" applyProtection="1">
      <alignment horizontal="center" vertical="center" wrapText="1"/>
    </xf>
    <xf numFmtId="0" fontId="17" fillId="10" borderId="8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horizontal="left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19" fillId="0" borderId="6" xfId="0" applyFont="1" applyFill="1" applyBorder="1" applyAlignment="1" applyProtection="1">
      <alignment horizontal="left" vertical="center" wrapText="1"/>
    </xf>
    <xf numFmtId="0" fontId="14" fillId="0" borderId="6" xfId="0" applyFont="1" applyFill="1" applyBorder="1" applyAlignment="1" applyProtection="1">
      <alignment wrapText="1"/>
      <protection locked="0"/>
    </xf>
    <xf numFmtId="0" fontId="14" fillId="0" borderId="7" xfId="0" applyFont="1" applyFill="1" applyBorder="1" applyAlignment="1" applyProtection="1">
      <alignment wrapText="1"/>
      <protection locked="0"/>
    </xf>
    <xf numFmtId="0" fontId="14" fillId="0" borderId="8" xfId="0" applyFont="1" applyFill="1" applyBorder="1" applyAlignment="1" applyProtection="1">
      <alignment wrapText="1"/>
      <protection locked="0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left" vertical="center" wrapText="1"/>
    </xf>
    <xf numFmtId="0" fontId="19" fillId="0" borderId="14" xfId="0" applyFont="1" applyFill="1" applyBorder="1" applyAlignment="1" applyProtection="1">
      <alignment horizontal="left" vertical="center" wrapText="1"/>
    </xf>
    <xf numFmtId="0" fontId="21" fillId="0" borderId="3" xfId="0" applyFont="1" applyBorder="1"/>
    <xf numFmtId="0" fontId="22" fillId="0" borderId="15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7" xfId="0" applyFont="1" applyFill="1" applyBorder="1" applyAlignment="1" applyProtection="1">
      <alignment horizontal="center" vertical="center" wrapText="1"/>
    </xf>
    <xf numFmtId="0" fontId="22" fillId="0" borderId="8" xfId="0" applyFont="1" applyFill="1" applyBorder="1" applyAlignment="1" applyProtection="1">
      <alignment horizontal="center" vertical="center" wrapText="1"/>
    </xf>
    <xf numFmtId="0" fontId="23" fillId="10" borderId="8" xfId="0" applyFont="1" applyFill="1" applyBorder="1" applyAlignment="1">
      <alignment horizontal="left" vertical="center"/>
    </xf>
    <xf numFmtId="0" fontId="19" fillId="0" borderId="4" xfId="0" applyFont="1" applyFill="1" applyBorder="1" applyAlignment="1" applyProtection="1">
      <alignment horizontal="righ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 applyProtection="1">
      <alignment wrapText="1"/>
      <protection locked="0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17" fillId="11" borderId="10" xfId="0" applyFont="1" applyFill="1" applyBorder="1" applyAlignment="1" applyProtection="1">
      <alignment horizontal="left" vertical="center" wrapText="1"/>
    </xf>
    <xf numFmtId="0" fontId="19" fillId="0" borderId="9" xfId="0" applyFont="1" applyFill="1" applyBorder="1" applyAlignment="1" applyProtection="1">
      <alignment horizontal="right" vertical="center" wrapText="1"/>
    </xf>
    <xf numFmtId="164" fontId="24" fillId="0" borderId="15" xfId="0" applyNumberFormat="1" applyFont="1" applyFill="1" applyBorder="1" applyAlignment="1" applyProtection="1">
      <alignment horizontal="right" vertical="center" wrapText="1"/>
    </xf>
    <xf numFmtId="0" fontId="24" fillId="0" borderId="15" xfId="0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right" vertical="center" wrapText="1"/>
    </xf>
    <xf numFmtId="0" fontId="26" fillId="0" borderId="15" xfId="0" applyFont="1" applyFill="1" applyBorder="1" applyAlignment="1" applyProtection="1">
      <alignment horizontal="right" vertical="center" wrapText="1"/>
    </xf>
    <xf numFmtId="0" fontId="24" fillId="0" borderId="10" xfId="0" applyFont="1" applyFill="1" applyBorder="1" applyAlignment="1" applyProtection="1">
      <alignment horizontal="center" vertical="center" wrapText="1"/>
    </xf>
    <xf numFmtId="164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Font="1" applyFill="1" applyBorder="1" applyAlignment="1" applyProtection="1">
      <alignment horizontal="right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6" fillId="0" borderId="0" xfId="0" applyFont="1" applyFill="1" applyBorder="1" applyAlignment="1" applyProtection="1">
      <alignment horizontal="right" vertical="center" wrapText="1"/>
    </xf>
    <xf numFmtId="0" fontId="24" fillId="0" borderId="5" xfId="0" applyFont="1" applyFill="1" applyBorder="1" applyAlignment="1" applyProtection="1">
      <alignment horizontal="center" vertical="center" wrapText="1"/>
    </xf>
    <xf numFmtId="0" fontId="17" fillId="11" borderId="0" xfId="0" applyFont="1" applyFill="1" applyBorder="1" applyAlignment="1" applyProtection="1">
      <alignment horizontal="right" vertical="center" wrapText="1"/>
    </xf>
    <xf numFmtId="0" fontId="17" fillId="11" borderId="5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right" vertical="center" wrapText="1"/>
    </xf>
    <xf numFmtId="0" fontId="17" fillId="9" borderId="2" xfId="0" applyFont="1" applyFill="1" applyBorder="1" applyAlignment="1" applyProtection="1">
      <alignment horizontal="left" vertical="center" wrapText="1"/>
    </xf>
    <xf numFmtId="0" fontId="17" fillId="9" borderId="3" xfId="0" applyFont="1" applyFill="1" applyBorder="1" applyAlignment="1" applyProtection="1">
      <alignment horizontal="left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10" borderId="6" xfId="0" applyFont="1" applyFill="1" applyBorder="1" applyAlignment="1" applyProtection="1">
      <alignment horizontal="right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horizontal="left" vertical="center" wrapText="1"/>
    </xf>
    <xf numFmtId="0" fontId="17" fillId="0" borderId="10" xfId="0" applyFont="1" applyFill="1" applyBorder="1" applyAlignment="1" applyProtection="1">
      <alignment horizontal="left" vertical="center" wrapText="1"/>
    </xf>
    <xf numFmtId="0" fontId="0" fillId="9" borderId="5" xfId="0" applyFill="1" applyBorder="1"/>
    <xf numFmtId="0" fontId="19" fillId="0" borderId="4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0" fillId="9" borderId="8" xfId="0" applyFill="1" applyBorder="1"/>
    <xf numFmtId="0" fontId="20" fillId="0" borderId="11" xfId="0" applyFont="1" applyFill="1" applyBorder="1" applyAlignment="1" applyProtection="1">
      <alignment horizontal="center" vertical="center" wrapText="1"/>
    </xf>
    <xf numFmtId="0" fontId="19" fillId="9" borderId="12" xfId="0" applyFont="1" applyFill="1" applyBorder="1" applyAlignment="1" applyProtection="1">
      <alignment horizontal="left" vertical="center" wrapText="1"/>
    </xf>
    <xf numFmtId="0" fontId="19" fillId="9" borderId="13" xfId="0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right" vertical="center" wrapText="1"/>
    </xf>
    <xf numFmtId="0" fontId="22" fillId="0" borderId="2" xfId="0" applyFont="1" applyFill="1" applyBorder="1" applyAlignment="1" applyProtection="1">
      <alignment horizontal="center" vertical="center" wrapText="1"/>
    </xf>
    <xf numFmtId="0" fontId="0" fillId="0" borderId="14" xfId="0" applyFill="1" applyBorder="1"/>
    <xf numFmtId="0" fontId="0" fillId="0" borderId="3" xfId="0" applyFill="1" applyBorder="1"/>
    <xf numFmtId="0" fontId="23" fillId="10" borderId="11" xfId="0" applyFont="1" applyFill="1" applyBorder="1" applyAlignment="1">
      <alignment horizontal="center" vertical="center"/>
    </xf>
    <xf numFmtId="0" fontId="23" fillId="10" borderId="6" xfId="0" applyFont="1" applyFill="1" applyBorder="1" applyAlignment="1">
      <alignment horizontal="right" vertical="center"/>
    </xf>
    <xf numFmtId="0" fontId="0" fillId="0" borderId="16" xfId="0" applyFill="1" applyBorder="1"/>
    <xf numFmtId="0" fontId="20" fillId="0" borderId="11" xfId="0" applyFont="1" applyFill="1" applyBorder="1" applyAlignment="1" applyProtection="1">
      <alignment horizontal="left" vertical="center" wrapText="1"/>
    </xf>
    <xf numFmtId="165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0" fillId="9" borderId="0" xfId="0" applyFill="1" applyBorder="1"/>
    <xf numFmtId="3" fontId="18" fillId="0" borderId="0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18" fillId="11" borderId="9" xfId="0" applyFont="1" applyFill="1" applyBorder="1" applyAlignment="1" applyProtection="1">
      <alignment horizontal="center" vertical="center" wrapText="1"/>
    </xf>
    <xf numFmtId="164" fontId="17" fillId="11" borderId="15" xfId="0" applyNumberFormat="1" applyFont="1" applyFill="1" applyBorder="1" applyAlignment="1" applyProtection="1">
      <alignment horizontal="right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left" vertical="center" wrapText="1"/>
    </xf>
    <xf numFmtId="0" fontId="24" fillId="0" borderId="17" xfId="0" applyFont="1" applyFill="1" applyBorder="1" applyAlignment="1" applyProtection="1">
      <alignment horizontal="left" vertical="top" wrapText="1"/>
    </xf>
    <xf numFmtId="0" fontId="25" fillId="9" borderId="17" xfId="0" applyFont="1" applyFill="1" applyBorder="1" applyAlignment="1" applyProtection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Result" xfId="15"/>
    <cellStyle name="Result2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"/>
  <sheetViews>
    <sheetView tabSelected="1" workbookViewId="0">
      <selection activeCell="E2" sqref="E2:J2"/>
    </sheetView>
  </sheetViews>
  <sheetFormatPr baseColWidth="10" defaultRowHeight="12.75"/>
  <cols>
    <col min="1" max="1" width="4.5703125" style="4" customWidth="1"/>
    <col min="2" max="2" width="17.42578125" style="4" customWidth="1"/>
    <col min="3" max="3" width="9.7109375" style="4" customWidth="1"/>
    <col min="4" max="4" width="11.42578125" style="4" customWidth="1"/>
    <col min="5" max="5" width="12.140625" style="4" customWidth="1"/>
    <col min="6" max="6" width="2.7109375" style="4" customWidth="1"/>
    <col min="7" max="7" width="12" style="4" customWidth="1"/>
    <col min="8" max="8" width="6.140625" style="4" customWidth="1"/>
    <col min="9" max="9" width="12" style="4" customWidth="1"/>
    <col min="10" max="10" width="12.5703125" style="4" customWidth="1"/>
    <col min="11" max="1024" width="12.140625" style="4" customWidth="1"/>
  </cols>
  <sheetData>
    <row r="1" spans="1:11" ht="15">
      <c r="A1" s="1"/>
      <c r="B1" s="2" t="s">
        <v>0</v>
      </c>
      <c r="C1" s="3"/>
      <c r="D1" s="1"/>
      <c r="E1" s="1"/>
      <c r="F1" s="1"/>
      <c r="G1" s="1"/>
      <c r="H1" s="1"/>
      <c r="I1" s="1"/>
      <c r="J1" s="1"/>
      <c r="K1" s="1"/>
    </row>
    <row r="2" spans="1:11" ht="15">
      <c r="A2" s="1"/>
      <c r="B2" s="44" t="s">
        <v>59</v>
      </c>
      <c r="C2" s="44"/>
      <c r="D2" s="44"/>
      <c r="E2" s="45" t="s">
        <v>60</v>
      </c>
      <c r="F2" s="45"/>
      <c r="G2" s="45"/>
      <c r="H2" s="45"/>
      <c r="I2" s="45"/>
      <c r="J2" s="45"/>
      <c r="K2" s="1"/>
    </row>
    <row r="3" spans="1:11" ht="15">
      <c r="A3" s="1"/>
      <c r="B3" s="46" t="s">
        <v>1</v>
      </c>
      <c r="C3" s="46"/>
      <c r="D3" s="46"/>
      <c r="E3" s="5" t="s">
        <v>2</v>
      </c>
      <c r="F3" s="47" t="s">
        <v>3</v>
      </c>
      <c r="G3" s="47"/>
      <c r="H3" s="47"/>
      <c r="I3" s="47"/>
      <c r="J3" s="6" t="s">
        <v>4</v>
      </c>
      <c r="K3" s="1"/>
    </row>
    <row r="4" spans="1:11" ht="15">
      <c r="A4" s="1"/>
      <c r="B4" s="48" t="s">
        <v>5</v>
      </c>
      <c r="C4" s="48"/>
      <c r="D4" s="48"/>
      <c r="E4" s="48"/>
      <c r="F4" s="48"/>
      <c r="G4" s="7" t="s">
        <v>6</v>
      </c>
      <c r="H4" s="7" t="s">
        <v>7</v>
      </c>
      <c r="I4" s="7" t="s">
        <v>8</v>
      </c>
      <c r="J4" s="8"/>
      <c r="K4" s="1"/>
    </row>
    <row r="5" spans="1:11" ht="30.75" customHeight="1">
      <c r="A5" s="1"/>
      <c r="B5" s="9" t="s">
        <v>9</v>
      </c>
      <c r="C5" s="49" t="s">
        <v>10</v>
      </c>
      <c r="D5" s="49"/>
      <c r="E5" s="50" t="s">
        <v>11</v>
      </c>
      <c r="F5" s="50"/>
      <c r="G5" s="50"/>
      <c r="H5" s="51" t="s">
        <v>12</v>
      </c>
      <c r="I5" s="51"/>
      <c r="J5" s="51"/>
      <c r="K5" s="1"/>
    </row>
    <row r="6" spans="1:11" ht="15">
      <c r="A6" s="1"/>
      <c r="B6" s="10" t="s">
        <v>13</v>
      </c>
      <c r="C6" s="52"/>
      <c r="D6" s="52"/>
      <c r="E6" s="53" t="s">
        <v>13</v>
      </c>
      <c r="F6" s="53"/>
      <c r="G6" s="53"/>
      <c r="H6" s="54" t="s">
        <v>14</v>
      </c>
      <c r="I6" s="54"/>
      <c r="J6" s="54"/>
      <c r="K6" s="1"/>
    </row>
    <row r="7" spans="1:11" ht="15">
      <c r="A7" s="1"/>
      <c r="B7" s="10" t="s">
        <v>15</v>
      </c>
      <c r="C7" s="52"/>
      <c r="D7" s="52"/>
      <c r="E7" s="53" t="s">
        <v>15</v>
      </c>
      <c r="F7" s="53"/>
      <c r="G7" s="53"/>
      <c r="H7" s="54" t="s">
        <v>16</v>
      </c>
      <c r="I7" s="54"/>
      <c r="J7" s="54"/>
      <c r="K7" s="1"/>
    </row>
    <row r="8" spans="1:11" ht="15">
      <c r="A8" s="1"/>
      <c r="B8" s="10" t="s">
        <v>17</v>
      </c>
      <c r="C8" s="52"/>
      <c r="D8" s="52"/>
      <c r="E8" s="53" t="s">
        <v>17</v>
      </c>
      <c r="F8" s="53"/>
      <c r="G8" s="53"/>
      <c r="H8" s="55" t="s">
        <v>18</v>
      </c>
      <c r="I8" s="55"/>
      <c r="J8" s="55"/>
      <c r="K8" s="1"/>
    </row>
    <row r="9" spans="1:11" ht="15">
      <c r="A9" s="1"/>
      <c r="B9" s="10" t="s">
        <v>19</v>
      </c>
      <c r="C9" s="52"/>
      <c r="D9" s="52"/>
      <c r="E9" s="53" t="s">
        <v>19</v>
      </c>
      <c r="F9" s="53"/>
      <c r="G9" s="53"/>
      <c r="H9" s="55" t="s">
        <v>20</v>
      </c>
      <c r="I9" s="55"/>
      <c r="J9" s="55"/>
      <c r="K9" s="1"/>
    </row>
    <row r="10" spans="1:11" ht="15">
      <c r="A10" s="1"/>
      <c r="B10" s="10" t="s">
        <v>21</v>
      </c>
      <c r="C10" s="52"/>
      <c r="D10" s="52"/>
      <c r="E10" s="53" t="s">
        <v>22</v>
      </c>
      <c r="F10" s="53"/>
      <c r="G10" s="53"/>
      <c r="H10" s="55" t="s">
        <v>23</v>
      </c>
      <c r="I10" s="55"/>
      <c r="J10" s="55"/>
      <c r="K10" s="1"/>
    </row>
    <row r="11" spans="1:11" ht="15">
      <c r="A11" s="1"/>
      <c r="B11" s="10" t="s">
        <v>24</v>
      </c>
      <c r="C11" s="52"/>
      <c r="D11" s="52"/>
      <c r="E11" s="53" t="s">
        <v>21</v>
      </c>
      <c r="F11" s="53"/>
      <c r="G11" s="53"/>
      <c r="H11" s="55" t="s">
        <v>25</v>
      </c>
      <c r="I11" s="55"/>
      <c r="J11" s="55"/>
      <c r="K11" s="1"/>
    </row>
    <row r="12" spans="1:11" ht="15">
      <c r="A12" s="1"/>
      <c r="B12" s="12" t="s">
        <v>26</v>
      </c>
      <c r="C12" s="56"/>
      <c r="D12" s="56"/>
      <c r="E12" s="13"/>
      <c r="F12" s="14"/>
      <c r="G12" s="14"/>
      <c r="H12" s="14"/>
      <c r="I12" s="14"/>
      <c r="J12" s="15"/>
      <c r="K12" s="1"/>
    </row>
    <row r="13" spans="1:11" ht="15">
      <c r="A13" s="1"/>
      <c r="B13" s="57" t="s">
        <v>27</v>
      </c>
      <c r="C13" s="57"/>
      <c r="D13" s="57"/>
      <c r="E13" s="57" t="s">
        <v>28</v>
      </c>
      <c r="F13" s="57"/>
      <c r="G13" s="57"/>
      <c r="H13" s="57"/>
      <c r="I13" s="57"/>
      <c r="J13" s="57"/>
      <c r="K13" s="1"/>
    </row>
    <row r="14" spans="1:11" ht="15">
      <c r="A14" s="1"/>
      <c r="B14" s="53" t="s">
        <v>13</v>
      </c>
      <c r="C14" s="52"/>
      <c r="D14" s="52"/>
      <c r="E14" s="58" t="s">
        <v>29</v>
      </c>
      <c r="F14" s="58"/>
      <c r="G14" s="58"/>
      <c r="H14" s="58"/>
      <c r="I14" s="58"/>
      <c r="J14" s="58"/>
      <c r="K14" s="1"/>
    </row>
    <row r="15" spans="1:11" ht="15">
      <c r="A15" s="1"/>
      <c r="B15" s="53"/>
      <c r="C15" s="52"/>
      <c r="D15" s="52"/>
      <c r="E15" s="58" t="s">
        <v>30</v>
      </c>
      <c r="F15" s="58"/>
      <c r="G15" s="58"/>
      <c r="H15" s="58"/>
      <c r="I15" s="58"/>
      <c r="J15" s="58"/>
      <c r="K15" s="1"/>
    </row>
    <row r="16" spans="1:11" ht="15">
      <c r="A16" s="1"/>
      <c r="B16" s="12" t="s">
        <v>15</v>
      </c>
      <c r="C16" s="56"/>
      <c r="D16" s="56"/>
      <c r="E16" s="59" t="s">
        <v>31</v>
      </c>
      <c r="F16" s="59"/>
      <c r="G16" s="59"/>
      <c r="H16" s="59"/>
      <c r="I16" s="59"/>
      <c r="J16" s="59"/>
      <c r="K16" s="1"/>
    </row>
    <row r="17" spans="1:13" ht="15">
      <c r="A17" s="1"/>
      <c r="B17" s="60" t="s">
        <v>32</v>
      </c>
      <c r="C17" s="60"/>
      <c r="D17" s="60"/>
      <c r="E17" s="60"/>
      <c r="F17" s="60"/>
      <c r="G17" s="16">
        <v>13500</v>
      </c>
      <c r="H17" s="17" t="s">
        <v>33</v>
      </c>
      <c r="I17" s="18"/>
      <c r="J17" s="19"/>
      <c r="K17" s="1"/>
    </row>
    <row r="18" spans="1:13" ht="18">
      <c r="A18" s="1"/>
      <c r="B18" s="61" t="s">
        <v>34</v>
      </c>
      <c r="C18" s="20" t="s">
        <v>35</v>
      </c>
      <c r="D18" s="21">
        <v>39656</v>
      </c>
      <c r="E18" s="62"/>
      <c r="F18" s="62"/>
      <c r="G18" s="63"/>
      <c r="H18" s="64" t="s">
        <v>36</v>
      </c>
      <c r="I18" s="64"/>
      <c r="J18" s="64"/>
      <c r="K18" s="1"/>
    </row>
    <row r="19" spans="1:13" ht="27.75" thickBot="1">
      <c r="A19" s="1"/>
      <c r="B19" s="61"/>
      <c r="C19" s="22" t="s">
        <v>37</v>
      </c>
      <c r="D19" s="23">
        <v>20</v>
      </c>
      <c r="E19" s="62"/>
      <c r="F19" s="62"/>
      <c r="G19" s="63"/>
      <c r="H19" s="65">
        <v>23.940999999999999</v>
      </c>
      <c r="I19" s="65"/>
      <c r="J19" s="24" t="s">
        <v>38</v>
      </c>
      <c r="K19" s="1"/>
    </row>
    <row r="20" spans="1:13" ht="5.0999999999999996" customHeight="1" thickTop="1" thickBot="1">
      <c r="A20" s="1"/>
      <c r="B20" s="66"/>
      <c r="C20" s="66"/>
      <c r="D20" s="66"/>
      <c r="E20" s="66"/>
      <c r="F20" s="66"/>
      <c r="G20" s="66"/>
      <c r="H20" s="66"/>
      <c r="I20" s="66"/>
      <c r="J20" s="66"/>
      <c r="K20" s="1"/>
    </row>
    <row r="21" spans="1:13" ht="15.75" thickTop="1">
      <c r="A21" s="1"/>
      <c r="B21" s="67" t="s">
        <v>39</v>
      </c>
      <c r="C21" s="67"/>
      <c r="D21" s="67"/>
      <c r="E21" s="67"/>
      <c r="F21" s="67"/>
      <c r="G21" s="67"/>
      <c r="H21" s="67"/>
      <c r="I21" s="67"/>
      <c r="J21" s="67"/>
      <c r="K21" s="1"/>
    </row>
    <row r="22" spans="1:13" ht="15">
      <c r="A22" s="1"/>
      <c r="B22" s="25" t="s">
        <v>40</v>
      </c>
      <c r="C22" s="68" t="str">
        <f>I4</f>
        <v>10/09/2023</v>
      </c>
      <c r="D22" s="68"/>
      <c r="E22" s="69" t="s">
        <v>41</v>
      </c>
      <c r="F22" s="69"/>
      <c r="G22" s="69"/>
      <c r="H22" s="70">
        <v>48465</v>
      </c>
      <c r="I22" s="70"/>
      <c r="J22" s="26" t="s">
        <v>33</v>
      </c>
      <c r="K22" s="1"/>
    </row>
    <row r="23" spans="1:13" ht="15">
      <c r="A23" s="1"/>
      <c r="B23" s="25" t="s">
        <v>42</v>
      </c>
      <c r="C23" s="68" t="str">
        <f>G4</f>
        <v>11/09/2022</v>
      </c>
      <c r="D23" s="68"/>
      <c r="E23" s="69" t="s">
        <v>43</v>
      </c>
      <c r="F23" s="69"/>
      <c r="G23" s="69"/>
      <c r="H23" s="71">
        <v>39234</v>
      </c>
      <c r="I23" s="71"/>
      <c r="J23" s="26" t="s">
        <v>33</v>
      </c>
      <c r="K23" s="1"/>
    </row>
    <row r="24" spans="1:13" ht="15">
      <c r="A24" s="1"/>
      <c r="B24" s="27"/>
      <c r="C24" s="1"/>
      <c r="D24" s="1"/>
      <c r="E24" s="69" t="s">
        <v>44</v>
      </c>
      <c r="F24" s="69"/>
      <c r="G24" s="69"/>
      <c r="H24" s="72">
        <f>H22-H23</f>
        <v>9231</v>
      </c>
      <c r="I24" s="72"/>
      <c r="J24" s="11" t="s">
        <v>33</v>
      </c>
      <c r="K24" s="28"/>
      <c r="L24" s="28"/>
    </row>
    <row r="25" spans="1:13" ht="15">
      <c r="A25" s="1"/>
      <c r="B25" s="67" t="s">
        <v>45</v>
      </c>
      <c r="C25" s="67"/>
      <c r="D25" s="67"/>
      <c r="E25" s="67"/>
      <c r="F25" s="67"/>
      <c r="G25" s="67"/>
      <c r="H25" s="67"/>
      <c r="I25" s="67"/>
      <c r="J25" s="67"/>
      <c r="K25" s="1"/>
    </row>
    <row r="26" spans="1:13" ht="15">
      <c r="A26" s="1"/>
      <c r="B26" s="25" t="s">
        <v>40</v>
      </c>
      <c r="C26" s="68" t="str">
        <f>I4</f>
        <v>10/09/2023</v>
      </c>
      <c r="D26" s="68"/>
      <c r="E26" s="69" t="s">
        <v>46</v>
      </c>
      <c r="F26" s="69"/>
      <c r="G26" s="69"/>
      <c r="H26" s="70">
        <v>24</v>
      </c>
      <c r="I26" s="70"/>
      <c r="J26" s="26" t="s">
        <v>33</v>
      </c>
      <c r="K26" s="1"/>
    </row>
    <row r="27" spans="1:13" ht="15">
      <c r="A27" s="1"/>
      <c r="B27" s="25" t="s">
        <v>42</v>
      </c>
      <c r="C27" s="68" t="str">
        <f>G4</f>
        <v>11/09/2022</v>
      </c>
      <c r="D27" s="68"/>
      <c r="E27" s="69" t="s">
        <v>47</v>
      </c>
      <c r="F27" s="69"/>
      <c r="G27" s="69"/>
      <c r="H27" s="71">
        <v>24</v>
      </c>
      <c r="I27" s="71"/>
      <c r="J27" s="26" t="s">
        <v>33</v>
      </c>
      <c r="K27" s="1"/>
    </row>
    <row r="28" spans="1:13" ht="15">
      <c r="A28" s="1"/>
      <c r="B28" s="27"/>
      <c r="C28" s="1"/>
      <c r="D28" s="1"/>
      <c r="E28" s="69" t="s">
        <v>48</v>
      </c>
      <c r="F28" s="69"/>
      <c r="G28" s="69"/>
      <c r="H28" s="72">
        <f>H26-H27</f>
        <v>0</v>
      </c>
      <c r="I28" s="72"/>
      <c r="J28" s="11" t="s">
        <v>33</v>
      </c>
      <c r="K28" s="28"/>
      <c r="L28" s="28"/>
    </row>
    <row r="29" spans="1:13" ht="15">
      <c r="A29" s="1"/>
      <c r="B29" s="73" t="s">
        <v>49</v>
      </c>
      <c r="C29" s="73"/>
      <c r="D29" s="73"/>
      <c r="E29" s="73"/>
      <c r="F29" s="73"/>
      <c r="G29" s="73"/>
      <c r="H29" s="74">
        <f>H24-H28</f>
        <v>9231</v>
      </c>
      <c r="I29" s="74"/>
      <c r="J29" s="29" t="s">
        <v>33</v>
      </c>
      <c r="K29" s="28"/>
      <c r="L29" s="28"/>
    </row>
    <row r="30" spans="1:13" ht="15">
      <c r="A30" s="1"/>
      <c r="B30" s="75" t="s">
        <v>50</v>
      </c>
      <c r="C30" s="75"/>
      <c r="D30" s="75"/>
      <c r="E30" s="75"/>
      <c r="F30" s="75"/>
      <c r="G30" s="75"/>
      <c r="H30" s="75"/>
      <c r="I30" s="75"/>
      <c r="J30" s="75"/>
      <c r="K30" s="1"/>
    </row>
    <row r="31" spans="1:13" ht="18">
      <c r="A31" s="1"/>
      <c r="B31" s="30" t="s">
        <v>51</v>
      </c>
      <c r="C31" s="31">
        <f>IF(H29&lt;G17,H29,G17)</f>
        <v>9231</v>
      </c>
      <c r="D31" s="32" t="s">
        <v>33</v>
      </c>
      <c r="E31" s="33" t="s">
        <v>52</v>
      </c>
      <c r="F31" s="76">
        <f>H19</f>
        <v>23.940999999999999</v>
      </c>
      <c r="G31" s="76"/>
      <c r="H31" s="32" t="s">
        <v>38</v>
      </c>
      <c r="I31" s="34" t="s">
        <v>53</v>
      </c>
      <c r="J31" s="35">
        <f>ROUND(C31*F31/100,2)</f>
        <v>2209.9899999999998</v>
      </c>
      <c r="K31" s="36"/>
      <c r="M31" s="37"/>
    </row>
    <row r="32" spans="1:13" ht="18">
      <c r="A32" s="1"/>
      <c r="B32" s="25" t="s">
        <v>54</v>
      </c>
      <c r="C32" s="37">
        <f>IF(H29&gt;G17,H29-G17,0)</f>
        <v>0</v>
      </c>
      <c r="D32" s="38" t="s">
        <v>33</v>
      </c>
      <c r="E32" s="37" t="s">
        <v>52</v>
      </c>
      <c r="F32" s="77">
        <v>5</v>
      </c>
      <c r="G32" s="77"/>
      <c r="H32" s="38" t="s">
        <v>38</v>
      </c>
      <c r="I32" s="39" t="s">
        <v>53</v>
      </c>
      <c r="J32" s="40">
        <f>ROUND(C32*F32/100,2)</f>
        <v>0</v>
      </c>
      <c r="K32" s="37"/>
      <c r="M32" s="37"/>
    </row>
    <row r="33" spans="1:13" ht="15">
      <c r="A33" s="1"/>
      <c r="B33" s="78" t="s">
        <v>55</v>
      </c>
      <c r="C33" s="78"/>
      <c r="D33" s="78"/>
      <c r="E33" s="78"/>
      <c r="F33" s="78"/>
      <c r="G33" s="78"/>
      <c r="H33" s="78"/>
      <c r="I33" s="41" t="s">
        <v>56</v>
      </c>
      <c r="J33" s="42">
        <f>ROUND(J31+J32,2)</f>
        <v>2209.9899999999998</v>
      </c>
      <c r="M33" s="43"/>
    </row>
    <row r="34" spans="1:13" ht="15">
      <c r="A34" s="1"/>
      <c r="B34" s="79" t="s">
        <v>57</v>
      </c>
      <c r="C34" s="79"/>
      <c r="D34" s="79"/>
      <c r="E34" s="79"/>
      <c r="F34" s="79"/>
      <c r="G34" s="80" t="s">
        <v>58</v>
      </c>
      <c r="H34" s="80"/>
      <c r="I34" s="80"/>
      <c r="J34" s="80"/>
      <c r="K34" s="1"/>
    </row>
  </sheetData>
  <mergeCells count="69">
    <mergeCell ref="B30:J30"/>
    <mergeCell ref="F31:G31"/>
    <mergeCell ref="F32:G32"/>
    <mergeCell ref="B33:H33"/>
    <mergeCell ref="B34:F34"/>
    <mergeCell ref="G34:J34"/>
    <mergeCell ref="C27:D27"/>
    <mergeCell ref="E27:G27"/>
    <mergeCell ref="H27:I27"/>
    <mergeCell ref="E28:G28"/>
    <mergeCell ref="H28:I28"/>
    <mergeCell ref="B29:G29"/>
    <mergeCell ref="H29:I29"/>
    <mergeCell ref="E24:G24"/>
    <mergeCell ref="H24:I24"/>
    <mergeCell ref="B25:J25"/>
    <mergeCell ref="C26:D26"/>
    <mergeCell ref="E26:G26"/>
    <mergeCell ref="H26:I26"/>
    <mergeCell ref="B20:J20"/>
    <mergeCell ref="B21:J21"/>
    <mergeCell ref="C22:D22"/>
    <mergeCell ref="E22:G22"/>
    <mergeCell ref="H22:I22"/>
    <mergeCell ref="C23:D23"/>
    <mergeCell ref="E23:G23"/>
    <mergeCell ref="H23:I23"/>
    <mergeCell ref="C16:D16"/>
    <mergeCell ref="E16:J16"/>
    <mergeCell ref="B17:F17"/>
    <mergeCell ref="B18:B19"/>
    <mergeCell ref="E18:F19"/>
    <mergeCell ref="G18:G19"/>
    <mergeCell ref="H18:J18"/>
    <mergeCell ref="H19:I19"/>
    <mergeCell ref="C12:D12"/>
    <mergeCell ref="B13:D13"/>
    <mergeCell ref="E13:J13"/>
    <mergeCell ref="B14:B15"/>
    <mergeCell ref="C14:D14"/>
    <mergeCell ref="E14:J14"/>
    <mergeCell ref="C15:D15"/>
    <mergeCell ref="E15:J15"/>
    <mergeCell ref="C10:D10"/>
    <mergeCell ref="E10:G10"/>
    <mergeCell ref="H10:J10"/>
    <mergeCell ref="C11:D11"/>
    <mergeCell ref="E11:G11"/>
    <mergeCell ref="H11:J11"/>
    <mergeCell ref="C8:D8"/>
    <mergeCell ref="E8:G8"/>
    <mergeCell ref="H8:J8"/>
    <mergeCell ref="C9:D9"/>
    <mergeCell ref="E9:G9"/>
    <mergeCell ref="H9:J9"/>
    <mergeCell ref="C6:D6"/>
    <mergeCell ref="E6:G6"/>
    <mergeCell ref="H6:J6"/>
    <mergeCell ref="C7:D7"/>
    <mergeCell ref="E7:G7"/>
    <mergeCell ref="H7:J7"/>
    <mergeCell ref="B2:D2"/>
    <mergeCell ref="E2:J2"/>
    <mergeCell ref="B3:D3"/>
    <mergeCell ref="F3:I3"/>
    <mergeCell ref="B4:F4"/>
    <mergeCell ref="C5:D5"/>
    <mergeCell ref="E5:G5"/>
    <mergeCell ref="H5:J5"/>
  </mergeCells>
  <pageMargins left="0" right="0" top="0.39370078740157483" bottom="0.39370078740157483" header="0" footer="0"/>
  <pageSetup paperSize="0" fitToWidth="0" fitToHeight="0" pageOrder="overThenDown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2053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ANNUELLE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93</cp:revision>
  <dcterms:modified xsi:type="dcterms:W3CDTF">2023-09-13T06:47:54Z</dcterms:modified>
</cp:coreProperties>
</file>