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Administration\Financier\Comptes\"/>
    </mc:Choice>
  </mc:AlternateContent>
  <bookViews>
    <workbookView xWindow="0" yWindow="0" windowWidth="28800" windowHeight="118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10" i="1"/>
  <c r="E11" i="1" s="1"/>
  <c r="E8" i="1" l="1"/>
  <c r="E9" i="1" s="1"/>
  <c r="D17" i="1"/>
  <c r="D16" i="1"/>
  <c r="E3" i="1"/>
  <c r="C15" i="1" s="1"/>
  <c r="E2" i="1"/>
  <c r="C14" i="1" s="1"/>
</calcChain>
</file>

<file path=xl/sharedStrings.xml><?xml version="1.0" encoding="utf-8"?>
<sst xmlns="http://schemas.openxmlformats.org/spreadsheetml/2006/main" count="26" uniqueCount="25">
  <si>
    <t>Solde des comptes au 25/06</t>
  </si>
  <si>
    <t>HT</t>
  </si>
  <si>
    <t>TVA</t>
  </si>
  <si>
    <t>95 % devis 36</t>
  </si>
  <si>
    <t>TTC</t>
  </si>
  <si>
    <t>95% devis 3</t>
  </si>
  <si>
    <t>Remb TVA 36</t>
  </si>
  <si>
    <t>Montbrun</t>
  </si>
  <si>
    <t>Volant de trésorerie</t>
  </si>
  <si>
    <t>Mairie annexe de Labege-9 kWc</t>
  </si>
  <si>
    <t>MJC d\'Ayguesvives-9 kWc</t>
  </si>
  <si>
    <t>Ecole Mat de Labege-9 kWc</t>
  </si>
  <si>
    <t>Creche Ayguesvives-9 kWc</t>
  </si>
  <si>
    <t>creche d\'Escalquens-9 kWc</t>
  </si>
  <si>
    <t>Hangar Espanès</t>
  </si>
  <si>
    <t>Cantine Lagardelle</t>
  </si>
  <si>
    <t>31/09/2024</t>
  </si>
  <si>
    <t xml:space="preserve">Remb TVA 3 </t>
  </si>
  <si>
    <t>Donneville</t>
  </si>
  <si>
    <t>Impot dividendes</t>
  </si>
  <si>
    <t>devis 36 kWc- Fachet</t>
  </si>
  <si>
    <t>devis3 kWc -Fachet</t>
  </si>
  <si>
    <t>Dépenses</t>
  </si>
  <si>
    <t>Recettes</t>
  </si>
  <si>
    <t>Aureville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</si>
</sst>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0" fillId="2" borderId="1" xfId="0" applyFill="1" applyBorder="1" applyAlignment="1">
      <alignment vertical="center" wrapText="1"/>
    </xf>
    <xf numFmtId="49" fontId="0" fillId="2" borderId="1" xfId="0" applyNumberFormat="1" applyFill="1" applyBorder="1"/>
    <xf numFmtId="14" fontId="0" fillId="2" borderId="1" xfId="0" applyNumberFormat="1" applyFill="1" applyBorder="1" applyAlignment="1">
      <alignment vertical="center" wrapText="1"/>
    </xf>
    <xf numFmtId="14" fontId="0" fillId="2" borderId="1" xfId="0" applyNumberFormat="1" applyFill="1" applyBorder="1"/>
    <xf numFmtId="0" fontId="0" fillId="2" borderId="1" xfId="0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14" fontId="0" fillId="0" borderId="1" xfId="0" applyNumberFormat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0" fontId="0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A16" sqref="A16"/>
    </sheetView>
  </sheetViews>
  <sheetFormatPr baseColWidth="10" defaultRowHeight="15" x14ac:dyDescent="0.25"/>
  <cols>
    <col min="1" max="1" width="28.5703125" customWidth="1"/>
    <col min="2" max="2" width="10.5703125" customWidth="1"/>
    <col min="5" max="5" width="11.42578125" style="1"/>
  </cols>
  <sheetData>
    <row r="1" spans="1:5" x14ac:dyDescent="0.25">
      <c r="A1" s="7"/>
      <c r="B1" s="7"/>
      <c r="C1" s="7" t="s">
        <v>1</v>
      </c>
      <c r="D1" s="7" t="s">
        <v>2</v>
      </c>
      <c r="E1" s="9" t="s">
        <v>4</v>
      </c>
    </row>
    <row r="2" spans="1:5" x14ac:dyDescent="0.25">
      <c r="A2" s="7" t="s">
        <v>20</v>
      </c>
      <c r="B2" s="7"/>
      <c r="C2" s="8">
        <v>32200</v>
      </c>
      <c r="D2" s="8">
        <v>6440</v>
      </c>
      <c r="E2" s="9">
        <f>C2+D2</f>
        <v>38640</v>
      </c>
    </row>
    <row r="3" spans="1:5" x14ac:dyDescent="0.25">
      <c r="A3" s="7" t="s">
        <v>21</v>
      </c>
      <c r="B3" s="7"/>
      <c r="C3" s="8">
        <v>6700</v>
      </c>
      <c r="D3" s="7">
        <v>1340</v>
      </c>
      <c r="E3" s="9">
        <f>C3+D3</f>
        <v>8040</v>
      </c>
    </row>
    <row r="7" spans="1:5" x14ac:dyDescent="0.25">
      <c r="C7" t="s">
        <v>22</v>
      </c>
      <c r="D7" t="s">
        <v>23</v>
      </c>
    </row>
    <row r="8" spans="1:5" x14ac:dyDescent="0.25">
      <c r="A8" s="7" t="s">
        <v>0</v>
      </c>
      <c r="B8" s="10"/>
      <c r="C8" s="7"/>
      <c r="D8" s="8">
        <v>15000</v>
      </c>
      <c r="E8" s="9">
        <f>D8-C8</f>
        <v>15000</v>
      </c>
    </row>
    <row r="9" spans="1:5" x14ac:dyDescent="0.25">
      <c r="A9" s="7" t="s">
        <v>8</v>
      </c>
      <c r="B9" s="10"/>
      <c r="C9" s="7">
        <v>1000</v>
      </c>
      <c r="D9" s="8"/>
      <c r="E9" s="9">
        <f>E8-C9+D9</f>
        <v>14000</v>
      </c>
    </row>
    <row r="10" spans="1:5" x14ac:dyDescent="0.25">
      <c r="A10" s="7" t="s">
        <v>18</v>
      </c>
      <c r="B10" s="10">
        <v>45474</v>
      </c>
      <c r="C10" s="7"/>
      <c r="D10" s="8">
        <v>1745</v>
      </c>
      <c r="E10" s="9">
        <f t="shared" ref="E10:E23" si="0">E9-C10+D10</f>
        <v>15745</v>
      </c>
    </row>
    <row r="11" spans="1:5" x14ac:dyDescent="0.25">
      <c r="A11" s="7" t="s">
        <v>7</v>
      </c>
      <c r="B11" s="10">
        <v>45478</v>
      </c>
      <c r="C11" s="8"/>
      <c r="D11" s="7">
        <v>5015</v>
      </c>
      <c r="E11" s="9">
        <f t="shared" si="0"/>
        <v>20760</v>
      </c>
    </row>
    <row r="12" spans="1:5" x14ac:dyDescent="0.25">
      <c r="A12" s="7" t="s">
        <v>19</v>
      </c>
      <c r="B12" s="10">
        <v>45488</v>
      </c>
      <c r="C12" s="8">
        <v>1078</v>
      </c>
      <c r="D12" s="7"/>
      <c r="E12" s="9">
        <f t="shared" si="0"/>
        <v>19682</v>
      </c>
    </row>
    <row r="13" spans="1:5" x14ac:dyDescent="0.25">
      <c r="A13" s="7" t="s">
        <v>24</v>
      </c>
      <c r="B13" s="10">
        <v>45503</v>
      </c>
      <c r="C13" s="8"/>
      <c r="D13" s="7">
        <v>2706</v>
      </c>
      <c r="E13" s="9">
        <f t="shared" si="0"/>
        <v>22388</v>
      </c>
    </row>
    <row r="14" spans="1:5" x14ac:dyDescent="0.25">
      <c r="A14" s="7" t="s">
        <v>3</v>
      </c>
      <c r="B14" s="10">
        <v>45504</v>
      </c>
      <c r="C14" s="8">
        <f>95%*E2</f>
        <v>36708</v>
      </c>
      <c r="D14" s="7"/>
      <c r="E14" s="9">
        <f t="shared" si="0"/>
        <v>-14320</v>
      </c>
    </row>
    <row r="15" spans="1:5" x14ac:dyDescent="0.25">
      <c r="A15" s="7" t="s">
        <v>5</v>
      </c>
      <c r="B15" s="10">
        <v>45504</v>
      </c>
      <c r="C15" s="8">
        <f>95%*E3</f>
        <v>7638</v>
      </c>
      <c r="D15" s="7"/>
      <c r="E15" s="9">
        <f t="shared" si="0"/>
        <v>-21958</v>
      </c>
    </row>
    <row r="16" spans="1:5" x14ac:dyDescent="0.25">
      <c r="A16" s="7" t="s">
        <v>6</v>
      </c>
      <c r="B16" s="10" t="s">
        <v>16</v>
      </c>
      <c r="C16" s="7"/>
      <c r="D16" s="7">
        <f>95%*D2</f>
        <v>6118</v>
      </c>
      <c r="E16" s="9">
        <f t="shared" si="0"/>
        <v>-15840</v>
      </c>
    </row>
    <row r="17" spans="1:5" x14ac:dyDescent="0.25">
      <c r="A17" s="7" t="s">
        <v>17</v>
      </c>
      <c r="B17" s="10" t="s">
        <v>16</v>
      </c>
      <c r="C17" s="7"/>
      <c r="D17" s="7">
        <f>95%*D3</f>
        <v>1273</v>
      </c>
      <c r="E17" s="9">
        <f t="shared" si="0"/>
        <v>-14567</v>
      </c>
    </row>
    <row r="18" spans="1:5" ht="30" x14ac:dyDescent="0.25">
      <c r="A18" s="2" t="s">
        <v>9</v>
      </c>
      <c r="B18" s="4">
        <v>45524</v>
      </c>
      <c r="C18" s="6"/>
      <c r="D18" s="6">
        <v>2567.19</v>
      </c>
      <c r="E18" s="9">
        <f t="shared" si="0"/>
        <v>-11999.81</v>
      </c>
    </row>
    <row r="19" spans="1:5" x14ac:dyDescent="0.25">
      <c r="A19" s="3" t="s">
        <v>10</v>
      </c>
      <c r="B19" s="5">
        <v>45534</v>
      </c>
      <c r="C19" s="6"/>
      <c r="D19" s="12">
        <v>2145.3000000000002</v>
      </c>
      <c r="E19" s="9">
        <f t="shared" si="0"/>
        <v>-9854.5099999999984</v>
      </c>
    </row>
    <row r="20" spans="1:5" x14ac:dyDescent="0.25">
      <c r="A20" s="2" t="s">
        <v>11</v>
      </c>
      <c r="B20" s="4">
        <v>45563</v>
      </c>
      <c r="C20" s="6"/>
      <c r="D20" s="6">
        <v>2177.19</v>
      </c>
      <c r="E20" s="9">
        <f t="shared" si="0"/>
        <v>-7677.3199999999979</v>
      </c>
    </row>
    <row r="21" spans="1:5" x14ac:dyDescent="0.25">
      <c r="A21" s="3" t="s">
        <v>12</v>
      </c>
      <c r="B21" s="5">
        <v>45576</v>
      </c>
      <c r="C21" s="6"/>
      <c r="D21" s="6">
        <v>2385.48</v>
      </c>
      <c r="E21" s="9">
        <f t="shared" si="0"/>
        <v>-5291.8399999999983</v>
      </c>
    </row>
    <row r="22" spans="1:5" x14ac:dyDescent="0.25">
      <c r="A22" s="3" t="s">
        <v>13</v>
      </c>
      <c r="B22" s="5">
        <v>45576</v>
      </c>
      <c r="C22" s="6"/>
      <c r="D22" s="6">
        <v>2108.0100000000002</v>
      </c>
      <c r="E22" s="9">
        <f t="shared" si="0"/>
        <v>-3183.8299999999981</v>
      </c>
    </row>
    <row r="23" spans="1:5" x14ac:dyDescent="0.25">
      <c r="A23" s="6" t="s">
        <v>14</v>
      </c>
      <c r="B23" s="5">
        <v>45663</v>
      </c>
      <c r="C23" s="6"/>
      <c r="D23" s="13">
        <v>5169.71</v>
      </c>
      <c r="E23" s="9">
        <f t="shared" si="0"/>
        <v>1985.8800000000019</v>
      </c>
    </row>
    <row r="24" spans="1:5" x14ac:dyDescent="0.25">
      <c r="A24" s="2" t="s">
        <v>15</v>
      </c>
      <c r="B24" s="5">
        <v>45663</v>
      </c>
      <c r="C24" s="6"/>
      <c r="D24" s="6"/>
      <c r="E2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2024-06-25T08:41:28Z</dcterms:created>
  <dcterms:modified xsi:type="dcterms:W3CDTF">2024-06-25T09:40:22Z</dcterms:modified>
</cp:coreProperties>
</file>