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"/>
    </mc:Choice>
  </mc:AlternateContent>
  <bookViews>
    <workbookView xWindow="0" yWindow="0" windowWidth="28800" windowHeight="123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1" i="1"/>
  <c r="C2" i="1"/>
  <c r="D11" i="1"/>
  <c r="C11" i="1"/>
  <c r="D18" i="1"/>
  <c r="D26" i="1"/>
  <c r="D31" i="1"/>
  <c r="C31" i="1"/>
  <c r="D30" i="1"/>
  <c r="D29" i="1"/>
  <c r="D22" i="1"/>
  <c r="D23" i="1"/>
  <c r="D24" i="1"/>
  <c r="D25" i="1"/>
  <c r="D21" i="1"/>
  <c r="C26" i="1"/>
  <c r="C18" i="1"/>
  <c r="D15" i="1" l="1"/>
  <c r="D16" i="1"/>
  <c r="D17" i="1"/>
  <c r="D14" i="1"/>
  <c r="D6" i="1"/>
  <c r="D7" i="1"/>
  <c r="D8" i="1"/>
  <c r="D9" i="1"/>
  <c r="D10" i="1"/>
  <c r="D5" i="1"/>
</calcChain>
</file>

<file path=xl/sharedStrings.xml><?xml version="1.0" encoding="utf-8"?>
<sst xmlns="http://schemas.openxmlformats.org/spreadsheetml/2006/main" count="63" uniqueCount="62">
  <si>
    <t>ICEA-243</t>
  </si>
  <si>
    <t>SICOVAL (CHICOT Le Vice-Président du SICOVAL Pascal)</t>
  </si>
  <si>
    <t>FR-31670 Labège</t>
  </si>
  <si>
    <t>ICEA-232</t>
  </si>
  <si>
    <t>COMMUNES DE NOUEILLES (SAVES la maire Marie-José)</t>
  </si>
  <si>
    <t>FR-31450 Noueilles</t>
  </si>
  <si>
    <t>ICEA-140</t>
  </si>
  <si>
    <t>COMMUNE DE MONTBRUN (BRAAK Le maire Laurent)</t>
  </si>
  <si>
    <t>FR-31450 Montbrun-Lauragais</t>
  </si>
  <si>
    <t>ICEA-139</t>
  </si>
  <si>
    <t>COMMUNE DE DONNEVILLE (CROUZIL le maire Bernard)</t>
  </si>
  <si>
    <t>FR-31450 Donneville</t>
  </si>
  <si>
    <t>ICEA-93</t>
  </si>
  <si>
    <t>COMMUNE D' AYGUESVIVES (OBERTI le maire Jacques)</t>
  </si>
  <si>
    <t>FR-31450 Ayguesvives</t>
  </si>
  <si>
    <t>ICEA-78</t>
  </si>
  <si>
    <t>COMMUNE DE LABÈGE (CHERUBIN le maire Laurent)</t>
  </si>
  <si>
    <t>GARDETTE Elouan</t>
  </si>
  <si>
    <t>NO-656 Oslo</t>
  </si>
  <si>
    <t>ICEA-30</t>
  </si>
  <si>
    <t>GARDETTE Marion</t>
  </si>
  <si>
    <t>NO-0656 Oslo</t>
  </si>
  <si>
    <t>ICEA-337</t>
  </si>
  <si>
    <t>PADIOU Pierre</t>
  </si>
  <si>
    <t>US-11201 Brooklyn</t>
  </si>
  <si>
    <t>ICEA-377</t>
  </si>
  <si>
    <t>ICEA-356</t>
  </si>
  <si>
    <t>MESSENT Eric</t>
  </si>
  <si>
    <t>NO-5363 Agotnes</t>
  </si>
  <si>
    <t>Numéro</t>
  </si>
  <si>
    <t xml:space="preserve">Nom </t>
  </si>
  <si>
    <t>Nb PARTS</t>
  </si>
  <si>
    <t>Nb parts</t>
  </si>
  <si>
    <t>Pays-ville</t>
  </si>
  <si>
    <t>Date de souscription</t>
  </si>
  <si>
    <t>collectivités</t>
  </si>
  <si>
    <t>ICEA-427</t>
  </si>
  <si>
    <t>LES RAYONS VERTS (RÉQUILLART Monsieur le président Vincent)</t>
  </si>
  <si>
    <t>FR-31810 Venerque</t>
  </si>
  <si>
    <t>ICEA-401</t>
  </si>
  <si>
    <t>JARDINER AUTREMENT EN ARIÈGE ET LÈZE (LAULHE Madame la président Sylvie)</t>
  </si>
  <si>
    <t>FR-31810 VENERQUE</t>
  </si>
  <si>
    <t>ICEA-392</t>
  </si>
  <si>
    <t>EARL DES HIRONDELLES (THIL Monsieur le président Christian)</t>
  </si>
  <si>
    <t>FR-31320 AUREVILLE</t>
  </si>
  <si>
    <t>ICEA-160</t>
  </si>
  <si>
    <t>ENERCOOP (RICHIER Monsieur le président François)</t>
  </si>
  <si>
    <t>FR-31300 Toulouse</t>
  </si>
  <si>
    <t>ICEA-138</t>
  </si>
  <si>
    <t>ENERGIE PARTAGÉE INVESTISSEMENT (MARTIN Madame Florence)</t>
  </si>
  <si>
    <t>FR-69120 Vaulx en velin</t>
  </si>
  <si>
    <t>ICEA-60</t>
  </si>
  <si>
    <t>JMP CHAUFFAGE (LEGAY Frédéric)</t>
  </si>
  <si>
    <t>FR-31750 Escalquens</t>
  </si>
  <si>
    <t>ICEA-37</t>
  </si>
  <si>
    <t>GPPEP (MERCY Monsieur le président)</t>
  </si>
  <si>
    <t>FR-40400 Saint Yaguen</t>
  </si>
  <si>
    <t>Entreprises</t>
  </si>
  <si>
    <t>Résidents à l'étranger : IR 12,8 %</t>
  </si>
  <si>
    <t>Associations : IR : 15 %</t>
  </si>
  <si>
    <t>Total parts sociales :</t>
  </si>
  <si>
    <t xml:space="preserve">Total citoyens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</si>
</sst>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0" xfId="0" applyNumberFormat="1" applyAlignment="1">
      <alignment vertical="center" wrapText="1"/>
    </xf>
    <xf numFmtId="2" fontId="0" fillId="0" borderId="0" xfId="0" applyNumberFormat="1"/>
    <xf numFmtId="9" fontId="0" fillId="0" borderId="0" xfId="1" applyFont="1"/>
    <xf numFmtId="10" fontId="0" fillId="0" borderId="0" xfId="1" applyNumberFormat="1" applyFont="1"/>
    <xf numFmtId="2" fontId="0" fillId="0" borderId="0" xfId="1" applyNumberFormat="1" applyFont="1" applyAlignment="1">
      <alignment vertical="center" wrapText="1"/>
    </xf>
    <xf numFmtId="0" fontId="0" fillId="0" borderId="1" xfId="0" applyBorder="1"/>
    <xf numFmtId="2" fontId="0" fillId="0" borderId="0" xfId="0" applyNumberFormat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workbookViewId="0">
      <selection activeCell="I28" sqref="I28"/>
    </sheetView>
  </sheetViews>
  <sheetFormatPr baseColWidth="10" defaultRowHeight="15" x14ac:dyDescent="0.25"/>
  <cols>
    <col min="2" max="2" width="24.7109375" customWidth="1"/>
    <col min="5" max="5" width="28.140625" customWidth="1"/>
    <col min="6" max="6" width="25" customWidth="1"/>
    <col min="7" max="7" width="11.42578125" style="11"/>
  </cols>
  <sheetData>
    <row r="1" spans="1:11" x14ac:dyDescent="0.25">
      <c r="A1" s="15" t="s">
        <v>60</v>
      </c>
      <c r="B1" s="15"/>
      <c r="C1" s="15">
        <v>3226</v>
      </c>
      <c r="D1" s="15">
        <f>C1*50</f>
        <v>161300</v>
      </c>
    </row>
    <row r="2" spans="1:11" x14ac:dyDescent="0.25">
      <c r="A2" s="15" t="s">
        <v>61</v>
      </c>
      <c r="B2" s="15"/>
      <c r="C2" s="15">
        <f>C1-C11-C18-C26-C31</f>
        <v>2874</v>
      </c>
      <c r="D2" s="15">
        <f>C2*50</f>
        <v>143700</v>
      </c>
    </row>
    <row r="3" spans="1:11" x14ac:dyDescent="0.25">
      <c r="A3" s="6" t="s">
        <v>35</v>
      </c>
      <c r="B3" s="6"/>
      <c r="C3" s="6"/>
      <c r="D3" s="6"/>
      <c r="E3" s="6"/>
      <c r="F3" s="6"/>
      <c r="G3" s="10"/>
    </row>
    <row r="4" spans="1:11" x14ac:dyDescent="0.25">
      <c r="A4" s="3" t="s">
        <v>29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10"/>
    </row>
    <row r="5" spans="1:11" ht="45" x14ac:dyDescent="0.25">
      <c r="A5" s="4" t="s">
        <v>0</v>
      </c>
      <c r="B5" s="4" t="s">
        <v>1</v>
      </c>
      <c r="C5" s="4">
        <v>200</v>
      </c>
      <c r="D5" s="4">
        <f>C5*50</f>
        <v>10000</v>
      </c>
      <c r="E5" s="4" t="s">
        <v>2</v>
      </c>
      <c r="F5" s="5">
        <v>43870</v>
      </c>
      <c r="G5" s="10"/>
    </row>
    <row r="6" spans="1:11" ht="45" x14ac:dyDescent="0.25">
      <c r="A6" s="4" t="s">
        <v>3</v>
      </c>
      <c r="B6" s="4" t="s">
        <v>4</v>
      </c>
      <c r="C6" s="4">
        <v>1</v>
      </c>
      <c r="D6" s="4">
        <f t="shared" ref="D6:D10" si="0">C6*50</f>
        <v>50</v>
      </c>
      <c r="E6" s="4" t="s">
        <v>5</v>
      </c>
      <c r="F6" s="5">
        <v>43007</v>
      </c>
      <c r="G6" s="10"/>
    </row>
    <row r="7" spans="1:11" ht="30" x14ac:dyDescent="0.25">
      <c r="A7" s="4" t="s">
        <v>6</v>
      </c>
      <c r="B7" s="4" t="s">
        <v>7</v>
      </c>
      <c r="C7" s="4">
        <v>5</v>
      </c>
      <c r="D7" s="4">
        <f t="shared" si="0"/>
        <v>250</v>
      </c>
      <c r="E7" s="4" t="s">
        <v>8</v>
      </c>
      <c r="F7" s="5">
        <v>43252</v>
      </c>
      <c r="G7" s="10"/>
    </row>
    <row r="8" spans="1:11" ht="45" x14ac:dyDescent="0.25">
      <c r="A8" s="4" t="s">
        <v>9</v>
      </c>
      <c r="B8" s="4" t="s">
        <v>10</v>
      </c>
      <c r="C8" s="4">
        <v>5</v>
      </c>
      <c r="D8" s="4">
        <f t="shared" si="0"/>
        <v>250</v>
      </c>
      <c r="E8" s="4" t="s">
        <v>11</v>
      </c>
      <c r="F8" s="5">
        <v>43209</v>
      </c>
      <c r="G8" s="10"/>
    </row>
    <row r="9" spans="1:11" ht="45" x14ac:dyDescent="0.25">
      <c r="A9" s="4" t="s">
        <v>12</v>
      </c>
      <c r="B9" s="4" t="s">
        <v>13</v>
      </c>
      <c r="C9" s="4">
        <v>30</v>
      </c>
      <c r="D9" s="4">
        <f t="shared" si="0"/>
        <v>1500</v>
      </c>
      <c r="E9" s="4" t="s">
        <v>14</v>
      </c>
      <c r="F9" s="5">
        <v>43088</v>
      </c>
      <c r="G9" s="10"/>
    </row>
    <row r="10" spans="1:11" ht="45" x14ac:dyDescent="0.25">
      <c r="A10" s="4" t="s">
        <v>15</v>
      </c>
      <c r="B10" s="4" t="s">
        <v>16</v>
      </c>
      <c r="C10" s="4">
        <v>10</v>
      </c>
      <c r="D10" s="4">
        <f t="shared" si="0"/>
        <v>500</v>
      </c>
      <c r="E10" s="4" t="s">
        <v>2</v>
      </c>
      <c r="F10" s="5">
        <v>43074</v>
      </c>
      <c r="G10" s="10"/>
    </row>
    <row r="11" spans="1:11" x14ac:dyDescent="0.25">
      <c r="A11" s="15"/>
      <c r="B11" s="15"/>
      <c r="C11" s="15">
        <f>SUM(C5:C10)</f>
        <v>251</v>
      </c>
      <c r="D11" s="15">
        <f>SUM(D5:D10)</f>
        <v>12550</v>
      </c>
      <c r="E11" s="15"/>
      <c r="F11" s="15"/>
    </row>
    <row r="13" spans="1:11" x14ac:dyDescent="0.25">
      <c r="A13" s="7" t="s">
        <v>58</v>
      </c>
      <c r="B13" s="7"/>
      <c r="C13" s="7"/>
      <c r="D13" s="7"/>
      <c r="E13" s="7"/>
      <c r="F13" s="7"/>
      <c r="H13" s="13"/>
    </row>
    <row r="14" spans="1:11" ht="10.5" customHeight="1" x14ac:dyDescent="0.25">
      <c r="A14" s="4" t="s">
        <v>22</v>
      </c>
      <c r="B14" s="4" t="s">
        <v>23</v>
      </c>
      <c r="C14" s="4">
        <v>10</v>
      </c>
      <c r="D14" s="4">
        <f>C14*50</f>
        <v>500</v>
      </c>
      <c r="E14" s="4" t="s">
        <v>24</v>
      </c>
      <c r="F14" s="5">
        <v>44084</v>
      </c>
      <c r="G14" s="16"/>
      <c r="H14" s="14"/>
      <c r="I14" s="1"/>
    </row>
    <row r="15" spans="1:11" x14ac:dyDescent="0.25">
      <c r="A15" s="4" t="s">
        <v>25</v>
      </c>
      <c r="B15" s="4" t="s">
        <v>17</v>
      </c>
      <c r="C15" s="4">
        <v>4</v>
      </c>
      <c r="D15" s="4">
        <f t="shared" ref="D15:D17" si="1">C15*50</f>
        <v>200</v>
      </c>
      <c r="E15" s="4" t="s">
        <v>18</v>
      </c>
      <c r="F15" s="5">
        <v>44447</v>
      </c>
      <c r="G15" s="16"/>
      <c r="H15" s="14"/>
      <c r="I15" s="1"/>
    </row>
    <row r="16" spans="1:11" x14ac:dyDescent="0.25">
      <c r="A16" s="4" t="s">
        <v>26</v>
      </c>
      <c r="B16" s="4" t="s">
        <v>27</v>
      </c>
      <c r="C16" s="4">
        <v>5</v>
      </c>
      <c r="D16" s="4">
        <f t="shared" si="1"/>
        <v>250</v>
      </c>
      <c r="E16" s="4" t="s">
        <v>28</v>
      </c>
      <c r="F16" s="5">
        <v>44076</v>
      </c>
      <c r="G16" s="16"/>
      <c r="H16" s="14"/>
      <c r="I16" s="1"/>
      <c r="K16" s="12"/>
    </row>
    <row r="17" spans="1:9" x14ac:dyDescent="0.25">
      <c r="A17" s="4" t="s">
        <v>19</v>
      </c>
      <c r="B17" s="4" t="s">
        <v>20</v>
      </c>
      <c r="C17" s="4">
        <v>10</v>
      </c>
      <c r="D17" s="4">
        <f t="shared" si="1"/>
        <v>500</v>
      </c>
      <c r="E17" s="4" t="s">
        <v>21</v>
      </c>
      <c r="F17" s="5">
        <v>42893</v>
      </c>
      <c r="G17" s="16"/>
      <c r="H17" s="14"/>
      <c r="I17" s="1"/>
    </row>
    <row r="18" spans="1:9" x14ac:dyDescent="0.25">
      <c r="A18" s="15"/>
      <c r="B18" s="15"/>
      <c r="C18" s="15">
        <f>SUM(C14:C17)</f>
        <v>29</v>
      </c>
      <c r="D18" s="15">
        <f>SUM(D14:D17)</f>
        <v>1450</v>
      </c>
      <c r="E18" s="15"/>
      <c r="F18" s="15"/>
      <c r="G18" s="16"/>
      <c r="H18" s="11"/>
    </row>
    <row r="19" spans="1:9" x14ac:dyDescent="0.25">
      <c r="A19" s="8"/>
      <c r="B19" s="8"/>
      <c r="C19" s="8"/>
      <c r="D19" s="8"/>
      <c r="E19" s="8"/>
      <c r="F19" s="8"/>
    </row>
    <row r="20" spans="1:9" x14ac:dyDescent="0.25">
      <c r="A20" s="9" t="s">
        <v>57</v>
      </c>
      <c r="B20" s="9"/>
      <c r="C20" s="9"/>
      <c r="D20" s="9"/>
      <c r="E20" s="9"/>
      <c r="F20" s="9"/>
      <c r="G20" s="10"/>
      <c r="H20" s="2"/>
      <c r="I20" s="1"/>
    </row>
    <row r="21" spans="1:9" ht="60" x14ac:dyDescent="0.25">
      <c r="A21" s="4" t="s">
        <v>39</v>
      </c>
      <c r="B21" s="4" t="s">
        <v>40</v>
      </c>
      <c r="C21" s="4">
        <v>2</v>
      </c>
      <c r="D21" s="4">
        <f>C21*C21</f>
        <v>4</v>
      </c>
      <c r="E21" s="4" t="s">
        <v>41</v>
      </c>
      <c r="F21" s="5">
        <v>44719</v>
      </c>
      <c r="G21" s="10"/>
      <c r="H21" s="1"/>
      <c r="I21" s="1"/>
    </row>
    <row r="22" spans="1:9" ht="45" x14ac:dyDescent="0.25">
      <c r="A22" s="4" t="s">
        <v>42</v>
      </c>
      <c r="B22" s="4" t="s">
        <v>43</v>
      </c>
      <c r="C22" s="4">
        <v>2</v>
      </c>
      <c r="D22" s="4">
        <f t="shared" ref="D22:D25" si="2">C22*C22</f>
        <v>4</v>
      </c>
      <c r="E22" s="4" t="s">
        <v>44</v>
      </c>
      <c r="F22" s="5">
        <v>44668</v>
      </c>
      <c r="G22" s="10"/>
      <c r="H22" s="1"/>
      <c r="I22" s="1"/>
    </row>
    <row r="23" spans="1:9" ht="45" x14ac:dyDescent="0.25">
      <c r="A23" s="4" t="s">
        <v>45</v>
      </c>
      <c r="B23" s="4" t="s">
        <v>46</v>
      </c>
      <c r="C23" s="4">
        <v>2</v>
      </c>
      <c r="D23" s="4">
        <f t="shared" si="2"/>
        <v>4</v>
      </c>
      <c r="E23" s="4" t="s">
        <v>47</v>
      </c>
      <c r="F23" s="5">
        <v>43367</v>
      </c>
      <c r="G23" s="10"/>
      <c r="H23" s="1"/>
      <c r="I23" s="1"/>
    </row>
    <row r="24" spans="1:9" ht="45" x14ac:dyDescent="0.25">
      <c r="A24" s="4" t="s">
        <v>48</v>
      </c>
      <c r="B24" s="4" t="s">
        <v>49</v>
      </c>
      <c r="C24" s="4">
        <v>40</v>
      </c>
      <c r="D24" s="4">
        <f t="shared" si="2"/>
        <v>1600</v>
      </c>
      <c r="E24" s="4" t="s">
        <v>50</v>
      </c>
      <c r="F24" s="5">
        <v>43250</v>
      </c>
      <c r="G24" s="10"/>
      <c r="H24" s="2"/>
      <c r="I24" s="1"/>
    </row>
    <row r="25" spans="1:9" ht="30" x14ac:dyDescent="0.25">
      <c r="A25" s="4" t="s">
        <v>51</v>
      </c>
      <c r="B25" s="4" t="s">
        <v>52</v>
      </c>
      <c r="C25" s="4">
        <v>4</v>
      </c>
      <c r="D25" s="4">
        <f t="shared" si="2"/>
        <v>16</v>
      </c>
      <c r="E25" s="4" t="s">
        <v>53</v>
      </c>
      <c r="F25" s="5">
        <v>43018</v>
      </c>
      <c r="G25" s="10"/>
      <c r="H25" s="1"/>
      <c r="I25" s="1"/>
    </row>
    <row r="26" spans="1:9" x14ac:dyDescent="0.25">
      <c r="A26" s="15"/>
      <c r="B26" s="15"/>
      <c r="C26" s="15">
        <f>SUM(C21:C25)</f>
        <v>50</v>
      </c>
      <c r="D26" s="15">
        <f>SUM(D21:D25)</f>
        <v>1628</v>
      </c>
      <c r="E26" s="15"/>
      <c r="F26" s="15"/>
      <c r="G26" s="10"/>
      <c r="H26" s="1"/>
      <c r="I26" s="1"/>
    </row>
    <row r="27" spans="1:9" x14ac:dyDescent="0.25">
      <c r="G27" s="10"/>
      <c r="H27" s="1"/>
      <c r="I27" s="1"/>
    </row>
    <row r="28" spans="1:9" ht="14.25" customHeight="1" x14ac:dyDescent="0.25">
      <c r="A28" s="7" t="s">
        <v>59</v>
      </c>
      <c r="B28" s="7"/>
      <c r="C28" s="7"/>
      <c r="D28" s="7"/>
      <c r="E28" s="7"/>
      <c r="F28" s="7"/>
      <c r="G28" s="11">
        <v>0.15</v>
      </c>
    </row>
    <row r="29" spans="1:9" ht="30" x14ac:dyDescent="0.25">
      <c r="A29" s="4" t="s">
        <v>54</v>
      </c>
      <c r="B29" s="4" t="s">
        <v>55</v>
      </c>
      <c r="C29" s="4">
        <v>20</v>
      </c>
      <c r="D29" s="4">
        <f>C29*50</f>
        <v>1000</v>
      </c>
      <c r="E29" s="4" t="s">
        <v>56</v>
      </c>
      <c r="F29" s="5">
        <v>42893</v>
      </c>
    </row>
    <row r="30" spans="1:9" ht="45" x14ac:dyDescent="0.25">
      <c r="A30" s="4" t="s">
        <v>36</v>
      </c>
      <c r="B30" s="4" t="s">
        <v>37</v>
      </c>
      <c r="C30" s="4">
        <v>2</v>
      </c>
      <c r="D30" s="4">
        <f>C30*50</f>
        <v>100</v>
      </c>
      <c r="E30" s="4" t="s">
        <v>38</v>
      </c>
      <c r="F30" s="5">
        <v>44844</v>
      </c>
    </row>
    <row r="31" spans="1:9" x14ac:dyDescent="0.25">
      <c r="A31" s="15"/>
      <c r="B31" s="15"/>
      <c r="C31" s="15">
        <f>SUM(C29:C30)</f>
        <v>22</v>
      </c>
      <c r="D31" s="15">
        <f>SUM(D29:D30)</f>
        <v>1100</v>
      </c>
      <c r="E31" s="15"/>
      <c r="F31" s="15"/>
    </row>
  </sheetData>
  <mergeCells count="5">
    <mergeCell ref="A3:F3"/>
    <mergeCell ref="A13:F13"/>
    <mergeCell ref="A19:F19"/>
    <mergeCell ref="A20:F20"/>
    <mergeCell ref="A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2023-06-08T07:35:48Z</dcterms:created>
  <dcterms:modified xsi:type="dcterms:W3CDTF">2023-07-31T05:57:32Z</dcterms:modified>
</cp:coreProperties>
</file>