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Financier\Comptes\"/>
    </mc:Choice>
  </mc:AlternateContent>
  <bookViews>
    <workbookView xWindow="0" yWindow="0" windowWidth="23040" windowHeight="8130"/>
  </bookViews>
  <sheets>
    <sheet name="Indem Frais Déplacement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" l="1"/>
  <c r="G33" i="1"/>
  <c r="H33" i="1"/>
  <c r="I33" i="1"/>
  <c r="J33" i="1"/>
  <c r="E33" i="1"/>
  <c r="F38" i="1"/>
  <c r="F37" i="1"/>
  <c r="F39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1" i="1"/>
  <c r="G38" i="1" l="1"/>
  <c r="H38" i="1" s="1"/>
  <c r="G37" i="1"/>
  <c r="K18" i="1"/>
  <c r="K19" i="1"/>
  <c r="K20" i="1"/>
  <c r="K12" i="1"/>
  <c r="K21" i="1"/>
  <c r="K22" i="1"/>
  <c r="K23" i="1"/>
  <c r="K11" i="1"/>
  <c r="K33" i="1" s="1"/>
  <c r="E42" i="1" s="1"/>
  <c r="H37" i="1" l="1"/>
  <c r="H39" i="1" s="1"/>
  <c r="G39" i="1"/>
  <c r="K30" i="1"/>
  <c r="K29" i="1"/>
  <c r="K28" i="1"/>
  <c r="K27" i="1"/>
  <c r="K26" i="1"/>
  <c r="K25" i="1"/>
  <c r="K24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<sst xmlns="http://schemas.openxmlformats.org/spreadsheetml/2006/main" count="97" uniqueCount="68">
  <si>
    <t>Date</t>
  </si>
  <si>
    <t>Déplacement</t>
  </si>
  <si>
    <t>Repas</t>
  </si>
  <si>
    <t>Sous-total</t>
  </si>
  <si>
    <t>Indemnités</t>
  </si>
  <si>
    <t>TOTAUX</t>
  </si>
  <si>
    <t>Nom / Prénom</t>
  </si>
  <si>
    <t>Kms A/R</t>
  </si>
  <si>
    <t>IK (€/Kms)</t>
  </si>
  <si>
    <t>Lieu</t>
  </si>
  <si>
    <t>Parking
Péages</t>
  </si>
  <si>
    <t>Objet du déplacement
 n° ordre de mission</t>
  </si>
  <si>
    <r>
      <rPr>
        <b/>
        <sz val="10"/>
        <color rgb="FF000000"/>
        <rFont val="Arial"/>
        <family val="2"/>
      </rPr>
      <t>Trajets activités internes ICEA</t>
    </r>
    <r>
      <rPr>
        <sz val="10"/>
        <color rgb="FF000000"/>
        <rFont val="Arial"/>
      </rPr>
      <t xml:space="preserve"> : Kms uniquement (Parking et péage éventuels non pris en charge)</t>
    </r>
  </si>
  <si>
    <t>Héber-
gement</t>
  </si>
  <si>
    <t>Transports
en Commun</t>
  </si>
  <si>
    <r>
      <rPr>
        <b/>
        <sz val="10"/>
        <color rgb="FF000000"/>
        <rFont val="Arial"/>
        <family val="2"/>
      </rPr>
      <t>Trajets rayonnement ou formation</t>
    </r>
    <r>
      <rPr>
        <sz val="10"/>
        <color rgb="FF000000"/>
        <rFont val="Arial"/>
      </rPr>
      <t xml:space="preserve"> : indemnisés aux frais réels sur justificatifs - ordre de mission ICEA obligatoire.</t>
    </r>
  </si>
  <si>
    <t>TYPE</t>
  </si>
  <si>
    <t>Conseil coopératif ICEA</t>
  </si>
  <si>
    <t>CA</t>
  </si>
  <si>
    <t>Ramonville (Hermès)</t>
  </si>
  <si>
    <t>Mois de l’ESS</t>
  </si>
  <si>
    <t>Réunion SICOVAL</t>
  </si>
  <si>
    <t>Belbereaud</t>
  </si>
  <si>
    <t>Dynamique de groupe des SCIC PV</t>
  </si>
  <si>
    <t>Réunion ECLR</t>
  </si>
  <si>
    <t>TOULOUSE (la bouillonnante)</t>
  </si>
  <si>
    <t>Conseil Administration RV</t>
  </si>
  <si>
    <t>Venerque</t>
  </si>
  <si>
    <t>Réseau de l’ESS</t>
  </si>
  <si>
    <t>Connaissance des coopé du territoire</t>
  </si>
  <si>
    <t>Réunion ENERCOOP</t>
  </si>
  <si>
    <t>TOULOUSE Roseraie</t>
  </si>
  <si>
    <t>Prépa inauguration  Daumase Auba</t>
  </si>
  <si>
    <t>Réunion CASTANET</t>
  </si>
  <si>
    <t>Castanet</t>
  </si>
  <si>
    <t>Périscope Ramonville</t>
  </si>
  <si>
    <t>Groupe Animation (Claire)</t>
  </si>
  <si>
    <t>Animation</t>
  </si>
  <si>
    <t>Campestral</t>
  </si>
  <si>
    <t>Aureville</t>
  </si>
  <si>
    <t>Damase Auba</t>
  </si>
  <si>
    <t>Réunion SEM SICOVAL</t>
  </si>
  <si>
    <t>Ramonville</t>
  </si>
  <si>
    <t>Réunion dossier Région (JP)</t>
  </si>
  <si>
    <t>Inauguration Damase Auba</t>
  </si>
  <si>
    <t>Petit déj collectif Périscope</t>
  </si>
  <si>
    <t>Ciné débat</t>
  </si>
  <si>
    <t>retour matériel à Périscope</t>
  </si>
  <si>
    <t>Demande de remboursement de frais de déplacement</t>
  </si>
  <si>
    <t>Jean-Pierre Mary</t>
  </si>
  <si>
    <t>Nature</t>
  </si>
  <si>
    <t>Nombre</t>
  </si>
  <si>
    <t>Impression cartes de visite</t>
  </si>
  <si>
    <t>Autres demandes de remboursement (factures jointes )</t>
  </si>
  <si>
    <t>Prix unitaire HT</t>
  </si>
  <si>
    <t>TVA %</t>
  </si>
  <si>
    <t>TVA</t>
  </si>
  <si>
    <t>Total HT</t>
  </si>
  <si>
    <t>Total TTC</t>
  </si>
  <si>
    <t>Demande de remboursement pour</t>
  </si>
  <si>
    <t>total général</t>
  </si>
  <si>
    <t>Signature du président</t>
  </si>
  <si>
    <t>Signature sociétaire : Nom prénom</t>
  </si>
  <si>
    <t>Iban</t>
  </si>
  <si>
    <t>FR7640618803210004023777005</t>
  </si>
  <si>
    <t>BOUSFRPPXXX</t>
  </si>
  <si>
    <t>Bic</t>
  </si>
  <si>
    <t xml:space="preserve">Demande de remboursement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</si>
</sst>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\ [$€-1]"/>
    <numFmt numFmtId="165" formatCode="dd/mm/yy"/>
    <numFmt numFmtId="166" formatCode="#,##0.00&quot; &quot;[$€-40C];[Red]&quot;-&quot;#,##0.00&quot; &quot;[$€-40C]"/>
  </numFmts>
  <fonts count="13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1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</font>
    <font>
      <b/>
      <sz val="13"/>
      <color rgb="FF000000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A4C2F4"/>
        <bgColor rgb="FFC9DAF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 applyFont="1" applyAlignment="1"/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/>
    <xf numFmtId="0" fontId="1" fillId="2" borderId="0" xfId="0" applyFont="1" applyFill="1" applyAlignment="1"/>
    <xf numFmtId="0" fontId="0" fillId="0" borderId="0" xfId="0" applyFont="1" applyBorder="1" applyAlignment="1"/>
    <xf numFmtId="0" fontId="0" fillId="6" borderId="0" xfId="0" applyFill="1"/>
    <xf numFmtId="0" fontId="5" fillId="6" borderId="0" xfId="0" applyFont="1" applyFill="1"/>
    <xf numFmtId="0" fontId="1" fillId="7" borderId="7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1" fillId="0" borderId="4" xfId="0" applyFont="1" applyBorder="1"/>
    <xf numFmtId="0" fontId="0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6" fontId="0" fillId="0" borderId="0" xfId="0" applyNumberFormat="1"/>
    <xf numFmtId="0" fontId="0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0" fillId="0" borderId="15" xfId="0" applyFont="1" applyBorder="1" applyAlignment="1"/>
    <xf numFmtId="164" fontId="1" fillId="0" borderId="15" xfId="0" applyNumberFormat="1" applyFont="1" applyBorder="1" applyAlignment="1">
      <alignment horizontal="center"/>
    </xf>
    <xf numFmtId="164" fontId="0" fillId="0" borderId="15" xfId="0" applyNumberFormat="1" applyFont="1" applyBorder="1" applyAlignment="1"/>
    <xf numFmtId="164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0" fontId="5" fillId="0" borderId="0" xfId="0" applyFont="1" applyAlignment="1"/>
    <xf numFmtId="0" fontId="1" fillId="0" borderId="6" xfId="0" applyFont="1" applyBorder="1"/>
    <xf numFmtId="0" fontId="3" fillId="4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4" fontId="9" fillId="5" borderId="5" xfId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right" vertical="center"/>
    </xf>
    <xf numFmtId="0" fontId="1" fillId="5" borderId="4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8" xfId="0" applyFont="1" applyBorder="1" applyAlignment="1" applyProtection="1">
      <protection locked="0"/>
    </xf>
    <xf numFmtId="0" fontId="1" fillId="0" borderId="9" xfId="0" applyFont="1" applyBorder="1" applyProtection="1">
      <protection locked="0"/>
    </xf>
    <xf numFmtId="165" fontId="0" fillId="0" borderId="15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Font="1" applyBorder="1" applyAlignment="1" applyProtection="1">
      <protection locked="0"/>
    </xf>
    <xf numFmtId="164" fontId="1" fillId="0" borderId="15" xfId="0" applyNumberFormat="1" applyFont="1" applyBorder="1" applyAlignment="1" applyProtection="1">
      <alignment horizontal="center"/>
      <protection locked="0"/>
    </xf>
    <xf numFmtId="9" fontId="0" fillId="0" borderId="15" xfId="0" applyNumberFormat="1" applyBorder="1" applyProtection="1"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A4C2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0</xdr:rowOff>
    </xdr:from>
    <xdr:to>
      <xdr:col>1</xdr:col>
      <xdr:colOff>1752600</xdr:colOff>
      <xdr:row>4</xdr:row>
      <xdr:rowOff>50416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0"/>
          <a:ext cx="1019175" cy="812416"/>
        </a:xfrm>
        <a:prstGeom prst="rect">
          <a:avLst/>
        </a:prstGeom>
      </xdr:spPr>
    </xdr:pic>
    <xdr:clientData/>
  </xdr:twoCellAnchor>
  <xdr:twoCellAnchor>
    <xdr:from>
      <xdr:col>0</xdr:col>
      <xdr:colOff>752474</xdr:colOff>
      <xdr:row>45</xdr:row>
      <xdr:rowOff>114300</xdr:rowOff>
    </xdr:from>
    <xdr:to>
      <xdr:col>1</xdr:col>
      <xdr:colOff>2381249</xdr:colOff>
      <xdr:row>51</xdr:row>
      <xdr:rowOff>114300</xdr:rowOff>
    </xdr:to>
    <xdr:sp macro="" textlink="">
      <xdr:nvSpPr>
        <xdr:cNvPr id="5" name="ZoneTexte 4"/>
        <xdr:cNvSpPr txBox="1"/>
      </xdr:nvSpPr>
      <xdr:spPr>
        <a:xfrm>
          <a:off x="752474" y="8534400"/>
          <a:ext cx="239077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19050</xdr:colOff>
      <xdr:row>45</xdr:row>
      <xdr:rowOff>95250</xdr:rowOff>
    </xdr:from>
    <xdr:to>
      <xdr:col>5</xdr:col>
      <xdr:colOff>0</xdr:colOff>
      <xdr:row>51</xdr:row>
      <xdr:rowOff>171450</xdr:rowOff>
    </xdr:to>
    <xdr:sp macro="" textlink="">
      <xdr:nvSpPr>
        <xdr:cNvPr id="6" name="ZoneTexte 5"/>
        <xdr:cNvSpPr txBox="1"/>
      </xdr:nvSpPr>
      <xdr:spPr>
        <a:xfrm>
          <a:off x="4914900" y="8515350"/>
          <a:ext cx="2733675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tabSelected="1" workbookViewId="0">
      <selection activeCell="K11" sqref="K11"/>
    </sheetView>
  </sheetViews>
  <sheetFormatPr baseColWidth="10" defaultColWidth="14.42578125" defaultRowHeight="15.75" customHeight="1" x14ac:dyDescent="0.2"/>
  <cols>
    <col min="1" max="1" width="11.42578125" customWidth="1"/>
    <col min="2" max="2" width="36.5703125" customWidth="1"/>
    <col min="3" max="4" width="25.42578125" style="3" customWidth="1"/>
    <col min="5" max="5" width="15.85546875" customWidth="1"/>
    <col min="6" max="6" width="12.140625" customWidth="1"/>
    <col min="7" max="7" width="12.7109375" style="3" customWidth="1"/>
    <col min="8" max="8" width="13.28515625" customWidth="1"/>
    <col min="9" max="9" width="12.140625" customWidth="1"/>
    <col min="10" max="10" width="9" customWidth="1"/>
    <col min="11" max="11" width="12.5703125" customWidth="1"/>
  </cols>
  <sheetData>
    <row r="1" spans="1:19" ht="15" customHeight="1" x14ac:dyDescent="0.25">
      <c r="A1" s="6"/>
      <c r="B1" s="21"/>
      <c r="C1" s="42" t="s">
        <v>67</v>
      </c>
      <c r="D1" s="42"/>
      <c r="E1" s="42"/>
      <c r="F1" s="42"/>
      <c r="G1" s="42"/>
      <c r="H1" s="42"/>
      <c r="I1" s="42"/>
      <c r="J1" s="3"/>
      <c r="K1" s="3"/>
      <c r="L1" s="3"/>
      <c r="M1" s="3"/>
    </row>
    <row r="2" spans="1:19" ht="15" customHeight="1" x14ac:dyDescent="0.2">
      <c r="A2" s="6"/>
      <c r="B2" s="21"/>
      <c r="C2" s="6"/>
      <c r="D2" s="6"/>
      <c r="E2" s="5"/>
      <c r="F2" s="3"/>
      <c r="H2" s="3"/>
      <c r="I2" s="3"/>
      <c r="J2" s="3"/>
      <c r="K2" s="3"/>
      <c r="L2" s="3"/>
      <c r="M2" s="3"/>
    </row>
    <row r="3" spans="1:19" ht="15" customHeight="1" x14ac:dyDescent="0.2">
      <c r="A3" s="6"/>
      <c r="B3" s="21"/>
      <c r="C3" s="6"/>
      <c r="D3" s="6"/>
      <c r="E3" s="9" t="s">
        <v>6</v>
      </c>
      <c r="F3" s="43" t="s">
        <v>49</v>
      </c>
      <c r="G3" s="43"/>
      <c r="H3" s="44"/>
      <c r="I3" s="3"/>
      <c r="J3" s="3"/>
      <c r="K3" s="3"/>
      <c r="L3" s="3"/>
      <c r="M3" s="3"/>
    </row>
    <row r="4" spans="1:19" ht="15" customHeight="1" x14ac:dyDescent="0.2">
      <c r="A4" s="6"/>
      <c r="B4" s="21"/>
      <c r="C4" s="6"/>
      <c r="D4" s="6"/>
      <c r="E4" s="10"/>
      <c r="F4" s="15"/>
      <c r="G4" s="15"/>
      <c r="H4" s="16"/>
      <c r="I4" s="3"/>
      <c r="J4" s="3"/>
      <c r="K4" s="3"/>
      <c r="L4" s="3"/>
      <c r="M4" s="3"/>
    </row>
    <row r="5" spans="1:19" ht="15" customHeight="1" x14ac:dyDescent="0.2">
      <c r="A5" s="6"/>
      <c r="B5" s="6"/>
      <c r="C5" s="6"/>
      <c r="D5" s="6"/>
      <c r="E5" s="11" t="s">
        <v>8</v>
      </c>
      <c r="F5" s="17">
        <v>0.32</v>
      </c>
      <c r="G5" s="17"/>
      <c r="H5" s="18"/>
      <c r="I5" s="3"/>
      <c r="J5" s="3"/>
      <c r="K5" s="3"/>
      <c r="L5" s="3"/>
      <c r="M5" s="3"/>
    </row>
    <row r="6" spans="1:19" ht="15" customHeight="1" x14ac:dyDescent="0.2">
      <c r="A6" s="21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3"/>
      <c r="M6" s="3"/>
    </row>
    <row r="7" spans="1:19" s="3" customFormat="1" ht="15.75" customHeight="1" x14ac:dyDescent="0.2">
      <c r="A7" s="8" t="s">
        <v>12</v>
      </c>
      <c r="B7" s="7"/>
      <c r="C7" s="7"/>
      <c r="D7" s="7"/>
      <c r="E7" s="7"/>
      <c r="F7" s="7"/>
      <c r="G7" s="7"/>
      <c r="H7" s="4"/>
    </row>
    <row r="8" spans="1:19" s="3" customFormat="1" ht="15.75" customHeight="1" x14ac:dyDescent="0.2">
      <c r="A8" s="8" t="s">
        <v>15</v>
      </c>
      <c r="B8" s="7"/>
      <c r="C8" s="7"/>
      <c r="D8" s="7"/>
      <c r="E8" s="7"/>
      <c r="F8" s="7"/>
      <c r="G8" s="7"/>
      <c r="H8" s="4"/>
    </row>
    <row r="9" spans="1:19" ht="15.75" customHeight="1" x14ac:dyDescent="0.2">
      <c r="A9" s="12" t="s">
        <v>0</v>
      </c>
      <c r="B9" s="14" t="s">
        <v>11</v>
      </c>
      <c r="C9" s="12" t="s">
        <v>9</v>
      </c>
      <c r="D9" s="12" t="s">
        <v>16</v>
      </c>
      <c r="E9" s="19" t="s">
        <v>1</v>
      </c>
      <c r="F9" s="20"/>
      <c r="G9" s="13" t="s">
        <v>10</v>
      </c>
      <c r="H9" s="13" t="s">
        <v>14</v>
      </c>
      <c r="I9" s="13" t="s">
        <v>13</v>
      </c>
      <c r="J9" s="13" t="s">
        <v>2</v>
      </c>
      <c r="K9" s="12" t="s">
        <v>3</v>
      </c>
    </row>
    <row r="10" spans="1:19" ht="24.75" customHeight="1" x14ac:dyDescent="0.2">
      <c r="A10" s="33"/>
      <c r="B10" s="33"/>
      <c r="C10" s="34"/>
      <c r="D10" s="34"/>
      <c r="E10" s="35" t="s">
        <v>7</v>
      </c>
      <c r="F10" s="35" t="s">
        <v>4</v>
      </c>
      <c r="G10" s="33"/>
      <c r="H10" s="33"/>
      <c r="I10" s="33"/>
      <c r="J10" s="33"/>
      <c r="K10" s="33"/>
    </row>
    <row r="11" spans="1:19" ht="14.1" customHeight="1" x14ac:dyDescent="0.3">
      <c r="A11" s="45">
        <v>45411</v>
      </c>
      <c r="B11" s="46" t="s">
        <v>17</v>
      </c>
      <c r="C11" s="46" t="s">
        <v>19</v>
      </c>
      <c r="D11" s="46" t="s">
        <v>18</v>
      </c>
      <c r="E11" s="46">
        <v>14</v>
      </c>
      <c r="F11" s="27">
        <f>E11*$F$5</f>
        <v>4.4800000000000004</v>
      </c>
      <c r="G11" s="48"/>
      <c r="H11" s="48"/>
      <c r="I11" s="48"/>
      <c r="J11" s="48"/>
      <c r="K11" s="27">
        <f t="shared" ref="K11:K17" si="0">SUM(F11:J11)</f>
        <v>4.4800000000000004</v>
      </c>
      <c r="M11" s="22"/>
      <c r="N11" s="22"/>
      <c r="P11" s="22"/>
      <c r="Q11" s="22"/>
      <c r="R11" s="22"/>
      <c r="S11" s="22"/>
    </row>
    <row r="12" spans="1:19" ht="14.1" customHeight="1" x14ac:dyDescent="0.2">
      <c r="A12" s="46"/>
      <c r="B12" s="46" t="s">
        <v>20</v>
      </c>
      <c r="C12" s="46" t="s">
        <v>22</v>
      </c>
      <c r="D12" s="46" t="s">
        <v>21</v>
      </c>
      <c r="E12" s="46">
        <v>28</v>
      </c>
      <c r="F12" s="27">
        <f t="shared" ref="F12:F32" si="1">E12*$F$5</f>
        <v>8.9600000000000009</v>
      </c>
      <c r="G12" s="48"/>
      <c r="H12" s="48"/>
      <c r="I12" s="48"/>
      <c r="J12" s="48"/>
      <c r="K12" s="27">
        <f t="shared" si="0"/>
        <v>8.9600000000000009</v>
      </c>
      <c r="Q12" s="4"/>
      <c r="S12" s="23"/>
    </row>
    <row r="13" spans="1:19" ht="14.1" customHeight="1" x14ac:dyDescent="0.2">
      <c r="A13" s="45">
        <v>45429</v>
      </c>
      <c r="B13" s="46" t="s">
        <v>23</v>
      </c>
      <c r="C13" s="46" t="s">
        <v>25</v>
      </c>
      <c r="D13" s="46" t="s">
        <v>24</v>
      </c>
      <c r="E13" s="46">
        <v>38</v>
      </c>
      <c r="F13" s="27">
        <f t="shared" si="1"/>
        <v>12.16</v>
      </c>
      <c r="G13" s="48"/>
      <c r="H13" s="48"/>
      <c r="I13" s="48"/>
      <c r="J13" s="48"/>
      <c r="K13" s="27">
        <f t="shared" si="0"/>
        <v>12.16</v>
      </c>
      <c r="Q13" s="4"/>
      <c r="S13" s="23"/>
    </row>
    <row r="14" spans="1:19" ht="14.1" customHeight="1" x14ac:dyDescent="0.2">
      <c r="A14" s="45">
        <v>45456</v>
      </c>
      <c r="B14" s="46" t="s">
        <v>26</v>
      </c>
      <c r="C14" s="46" t="s">
        <v>27</v>
      </c>
      <c r="D14" s="46" t="s">
        <v>18</v>
      </c>
      <c r="E14" s="46">
        <v>22</v>
      </c>
      <c r="F14" s="27">
        <f t="shared" si="1"/>
        <v>7.04</v>
      </c>
      <c r="G14" s="48"/>
      <c r="H14" s="48"/>
      <c r="I14" s="48"/>
      <c r="J14" s="48"/>
      <c r="K14" s="27">
        <f t="shared" si="0"/>
        <v>7.04</v>
      </c>
      <c r="Q14" s="4"/>
      <c r="S14" s="23"/>
    </row>
    <row r="15" spans="1:19" ht="14.1" customHeight="1" x14ac:dyDescent="0.2">
      <c r="A15" s="45">
        <v>45456</v>
      </c>
      <c r="B15" s="46" t="s">
        <v>28</v>
      </c>
      <c r="C15" s="46" t="s">
        <v>22</v>
      </c>
      <c r="D15" s="46" t="s">
        <v>21</v>
      </c>
      <c r="E15" s="46">
        <v>28</v>
      </c>
      <c r="F15" s="27">
        <f t="shared" si="1"/>
        <v>8.9600000000000009</v>
      </c>
      <c r="G15" s="48"/>
      <c r="H15" s="48"/>
      <c r="I15" s="48"/>
      <c r="J15" s="48"/>
      <c r="K15" s="27">
        <f t="shared" si="0"/>
        <v>8.9600000000000009</v>
      </c>
      <c r="Q15" s="4"/>
      <c r="S15" s="23"/>
    </row>
    <row r="16" spans="1:19" ht="14.1" customHeight="1" x14ac:dyDescent="0.2">
      <c r="A16" s="45">
        <v>45460</v>
      </c>
      <c r="B16" s="46" t="s">
        <v>29</v>
      </c>
      <c r="C16" s="46" t="s">
        <v>31</v>
      </c>
      <c r="D16" s="46" t="s">
        <v>30</v>
      </c>
      <c r="E16" s="46">
        <v>36</v>
      </c>
      <c r="F16" s="27">
        <f t="shared" si="1"/>
        <v>11.52</v>
      </c>
      <c r="G16" s="48"/>
      <c r="H16" s="48"/>
      <c r="I16" s="48"/>
      <c r="J16" s="48"/>
      <c r="K16" s="27">
        <f t="shared" si="0"/>
        <v>11.52</v>
      </c>
      <c r="Q16" s="4"/>
      <c r="S16" s="23"/>
    </row>
    <row r="17" spans="1:19" ht="14.1" customHeight="1" x14ac:dyDescent="0.2">
      <c r="A17" s="45">
        <v>45469</v>
      </c>
      <c r="B17" s="46" t="s">
        <v>32</v>
      </c>
      <c r="C17" s="46" t="s">
        <v>34</v>
      </c>
      <c r="D17" s="46" t="s">
        <v>33</v>
      </c>
      <c r="E17" s="46">
        <v>16</v>
      </c>
      <c r="F17" s="27">
        <f t="shared" si="1"/>
        <v>5.12</v>
      </c>
      <c r="G17" s="48"/>
      <c r="H17" s="48"/>
      <c r="I17" s="48"/>
      <c r="J17" s="48"/>
      <c r="K17" s="27">
        <f t="shared" si="0"/>
        <v>5.12</v>
      </c>
      <c r="Q17" s="4"/>
      <c r="S17" s="23"/>
    </row>
    <row r="18" spans="1:19" s="3" customFormat="1" ht="14.1" customHeight="1" x14ac:dyDescent="0.2">
      <c r="A18" s="45">
        <v>41822</v>
      </c>
      <c r="B18" s="46" t="s">
        <v>28</v>
      </c>
      <c r="C18" s="46" t="s">
        <v>35</v>
      </c>
      <c r="D18" s="46" t="s">
        <v>21</v>
      </c>
      <c r="E18" s="46">
        <v>14</v>
      </c>
      <c r="F18" s="27">
        <f t="shared" si="1"/>
        <v>4.4800000000000004</v>
      </c>
      <c r="G18" s="48"/>
      <c r="H18" s="48"/>
      <c r="I18" s="48"/>
      <c r="J18" s="48"/>
      <c r="K18" s="27">
        <f t="shared" ref="K18:K20" si="2">SUM(F18:J18)</f>
        <v>4.4800000000000004</v>
      </c>
      <c r="Q18" s="4"/>
      <c r="S18" s="23"/>
    </row>
    <row r="19" spans="1:19" s="3" customFormat="1" ht="14.1" customHeight="1" x14ac:dyDescent="0.2">
      <c r="A19" s="45">
        <v>45497</v>
      </c>
      <c r="B19" s="46" t="s">
        <v>36</v>
      </c>
      <c r="C19" s="46" t="s">
        <v>34</v>
      </c>
      <c r="D19" s="46" t="s">
        <v>37</v>
      </c>
      <c r="E19" s="46">
        <v>16</v>
      </c>
      <c r="F19" s="27">
        <f t="shared" si="1"/>
        <v>5.12</v>
      </c>
      <c r="G19" s="48"/>
      <c r="H19" s="48"/>
      <c r="I19" s="48"/>
      <c r="J19" s="48"/>
      <c r="K19" s="27">
        <f t="shared" si="2"/>
        <v>5.12</v>
      </c>
      <c r="Q19" s="4"/>
      <c r="S19" s="23"/>
    </row>
    <row r="20" spans="1:19" s="3" customFormat="1" ht="14.1" customHeight="1" x14ac:dyDescent="0.2">
      <c r="A20" s="45">
        <v>45549</v>
      </c>
      <c r="B20" s="46" t="s">
        <v>38</v>
      </c>
      <c r="C20" s="46" t="s">
        <v>39</v>
      </c>
      <c r="D20" s="46"/>
      <c r="E20" s="46">
        <v>6</v>
      </c>
      <c r="F20" s="27">
        <f t="shared" si="1"/>
        <v>1.92</v>
      </c>
      <c r="G20" s="48"/>
      <c r="H20" s="48"/>
      <c r="I20" s="48"/>
      <c r="J20" s="48"/>
      <c r="K20" s="27">
        <f t="shared" si="2"/>
        <v>1.92</v>
      </c>
      <c r="Q20" s="4"/>
      <c r="S20" s="23"/>
    </row>
    <row r="21" spans="1:19" s="3" customFormat="1" ht="14.1" customHeight="1" x14ac:dyDescent="0.2">
      <c r="A21" s="45">
        <v>45566</v>
      </c>
      <c r="B21" s="46" t="s">
        <v>17</v>
      </c>
      <c r="C21" s="46" t="s">
        <v>19</v>
      </c>
      <c r="D21" s="46" t="s">
        <v>18</v>
      </c>
      <c r="E21" s="46">
        <v>14</v>
      </c>
      <c r="F21" s="27">
        <f t="shared" si="1"/>
        <v>4.4800000000000004</v>
      </c>
      <c r="G21" s="48"/>
      <c r="H21" s="48"/>
      <c r="I21" s="48"/>
      <c r="J21" s="48"/>
      <c r="K21" s="27">
        <f t="shared" ref="K21:K32" si="3">SUM(F21:J21)</f>
        <v>4.4800000000000004</v>
      </c>
      <c r="Q21" s="4"/>
      <c r="S21" s="23"/>
    </row>
    <row r="22" spans="1:19" s="3" customFormat="1" ht="14.1" customHeight="1" x14ac:dyDescent="0.2">
      <c r="A22" s="45">
        <v>45579</v>
      </c>
      <c r="B22" s="46" t="s">
        <v>40</v>
      </c>
      <c r="C22" s="46" t="s">
        <v>34</v>
      </c>
      <c r="D22" s="46" t="s">
        <v>33</v>
      </c>
      <c r="E22" s="46">
        <v>16</v>
      </c>
      <c r="F22" s="27">
        <f t="shared" si="1"/>
        <v>5.12</v>
      </c>
      <c r="G22" s="48"/>
      <c r="H22" s="48"/>
      <c r="I22" s="48"/>
      <c r="J22" s="48"/>
      <c r="K22" s="27">
        <f t="shared" si="3"/>
        <v>5.12</v>
      </c>
      <c r="Q22" s="4"/>
      <c r="S22" s="23"/>
    </row>
    <row r="23" spans="1:19" s="3" customFormat="1" ht="14.1" customHeight="1" x14ac:dyDescent="0.2">
      <c r="A23" s="45">
        <v>45581</v>
      </c>
      <c r="B23" s="46" t="s">
        <v>41</v>
      </c>
      <c r="C23" s="46" t="s">
        <v>42</v>
      </c>
      <c r="D23" s="46" t="s">
        <v>21</v>
      </c>
      <c r="E23" s="46">
        <v>26</v>
      </c>
      <c r="F23" s="27">
        <f t="shared" si="1"/>
        <v>8.32</v>
      </c>
      <c r="G23" s="48"/>
      <c r="H23" s="48"/>
      <c r="I23" s="48"/>
      <c r="J23" s="48"/>
      <c r="K23" s="27">
        <f t="shared" si="3"/>
        <v>8.32</v>
      </c>
      <c r="Q23" s="4"/>
      <c r="S23" s="23"/>
    </row>
    <row r="24" spans="1:19" ht="14.1" customHeight="1" x14ac:dyDescent="0.2">
      <c r="A24" s="45">
        <v>45603</v>
      </c>
      <c r="B24" s="46" t="s">
        <v>43</v>
      </c>
      <c r="C24" s="46" t="s">
        <v>35</v>
      </c>
      <c r="D24" s="46"/>
      <c r="E24" s="46">
        <v>14</v>
      </c>
      <c r="F24" s="27">
        <f t="shared" si="1"/>
        <v>4.4800000000000004</v>
      </c>
      <c r="G24" s="48"/>
      <c r="H24" s="48"/>
      <c r="I24" s="48"/>
      <c r="J24" s="48"/>
      <c r="K24" s="27">
        <f t="shared" si="3"/>
        <v>4.4800000000000004</v>
      </c>
      <c r="Q24" s="4"/>
      <c r="S24" s="23"/>
    </row>
    <row r="25" spans="1:19" ht="14.1" customHeight="1" x14ac:dyDescent="0.2">
      <c r="A25" s="45">
        <v>45603</v>
      </c>
      <c r="B25" s="46" t="s">
        <v>44</v>
      </c>
      <c r="C25" s="46" t="s">
        <v>34</v>
      </c>
      <c r="D25" s="46" t="s">
        <v>37</v>
      </c>
      <c r="E25" s="46">
        <v>16</v>
      </c>
      <c r="F25" s="27">
        <f t="shared" si="1"/>
        <v>5.12</v>
      </c>
      <c r="G25" s="48"/>
      <c r="H25" s="48"/>
      <c r="I25" s="48"/>
      <c r="J25" s="48"/>
      <c r="K25" s="27">
        <f t="shared" si="3"/>
        <v>5.12</v>
      </c>
      <c r="Q25" s="4"/>
      <c r="S25" s="23"/>
    </row>
    <row r="26" spans="1:19" ht="14.1" customHeight="1" x14ac:dyDescent="0.2">
      <c r="A26" s="45">
        <v>45604</v>
      </c>
      <c r="B26" s="46" t="s">
        <v>45</v>
      </c>
      <c r="C26" s="46" t="s">
        <v>35</v>
      </c>
      <c r="D26" s="46"/>
      <c r="E26" s="46">
        <v>14</v>
      </c>
      <c r="F26" s="27">
        <f t="shared" si="1"/>
        <v>4.4800000000000004</v>
      </c>
      <c r="G26" s="48"/>
      <c r="H26" s="48"/>
      <c r="I26" s="48"/>
      <c r="J26" s="48"/>
      <c r="K26" s="27">
        <f t="shared" si="3"/>
        <v>4.4800000000000004</v>
      </c>
      <c r="Q26" s="4"/>
      <c r="S26" s="23"/>
    </row>
    <row r="27" spans="1:19" ht="14.1" customHeight="1" x14ac:dyDescent="0.2">
      <c r="A27" s="45">
        <v>45622</v>
      </c>
      <c r="B27" s="46" t="s">
        <v>43</v>
      </c>
      <c r="C27" s="46" t="s">
        <v>35</v>
      </c>
      <c r="D27" s="46"/>
      <c r="E27" s="46">
        <v>14</v>
      </c>
      <c r="F27" s="27">
        <f t="shared" si="1"/>
        <v>4.4800000000000004</v>
      </c>
      <c r="G27" s="48"/>
      <c r="H27" s="48"/>
      <c r="I27" s="48"/>
      <c r="J27" s="48"/>
      <c r="K27" s="27">
        <f t="shared" si="3"/>
        <v>4.4800000000000004</v>
      </c>
      <c r="Q27" s="4"/>
      <c r="S27" s="23"/>
    </row>
    <row r="28" spans="1:19" ht="14.1" customHeight="1" x14ac:dyDescent="0.2">
      <c r="A28" s="45">
        <v>45623</v>
      </c>
      <c r="B28" s="46" t="s">
        <v>43</v>
      </c>
      <c r="C28" s="46" t="s">
        <v>35</v>
      </c>
      <c r="D28" s="46"/>
      <c r="E28" s="46">
        <v>14</v>
      </c>
      <c r="F28" s="27">
        <f t="shared" si="1"/>
        <v>4.4800000000000004</v>
      </c>
      <c r="G28" s="48"/>
      <c r="H28" s="48"/>
      <c r="I28" s="48"/>
      <c r="J28" s="48"/>
      <c r="K28" s="27">
        <f t="shared" si="3"/>
        <v>4.4800000000000004</v>
      </c>
      <c r="Q28" s="4"/>
      <c r="S28" s="23"/>
    </row>
    <row r="29" spans="1:19" ht="14.1" customHeight="1" x14ac:dyDescent="0.2">
      <c r="A29" s="45">
        <v>45623</v>
      </c>
      <c r="B29" s="46" t="s">
        <v>46</v>
      </c>
      <c r="C29" s="46" t="s">
        <v>34</v>
      </c>
      <c r="D29" s="46" t="s">
        <v>37</v>
      </c>
      <c r="E29" s="46">
        <v>23</v>
      </c>
      <c r="F29" s="27">
        <f t="shared" si="1"/>
        <v>7.36</v>
      </c>
      <c r="G29" s="48"/>
      <c r="H29" s="48"/>
      <c r="I29" s="48"/>
      <c r="J29" s="48"/>
      <c r="K29" s="27">
        <f t="shared" si="3"/>
        <v>7.36</v>
      </c>
      <c r="Q29" s="4"/>
      <c r="S29" s="23"/>
    </row>
    <row r="30" spans="1:19" s="3" customFormat="1" ht="14.1" customHeight="1" x14ac:dyDescent="0.2">
      <c r="A30" s="45">
        <v>45624</v>
      </c>
      <c r="B30" s="46" t="s">
        <v>47</v>
      </c>
      <c r="C30" s="46" t="s">
        <v>35</v>
      </c>
      <c r="D30" s="46" t="s">
        <v>37</v>
      </c>
      <c r="E30" s="46">
        <v>14</v>
      </c>
      <c r="F30" s="27">
        <f>E30*$F$5</f>
        <v>4.4800000000000004</v>
      </c>
      <c r="G30" s="48"/>
      <c r="H30" s="48"/>
      <c r="I30" s="48"/>
      <c r="J30" s="48"/>
      <c r="K30" s="27">
        <f>SUM(F30:J30)</f>
        <v>4.4800000000000004</v>
      </c>
      <c r="Q30" s="4"/>
      <c r="S30" s="23"/>
    </row>
    <row r="31" spans="1:19" ht="14.1" customHeight="1" x14ac:dyDescent="0.2">
      <c r="A31" s="45"/>
      <c r="B31" s="46"/>
      <c r="C31" s="46"/>
      <c r="D31" s="46"/>
      <c r="E31" s="46"/>
      <c r="F31" s="27"/>
      <c r="G31" s="48"/>
      <c r="H31" s="48"/>
      <c r="I31" s="48"/>
      <c r="J31" s="48"/>
      <c r="K31" s="27"/>
      <c r="Q31" s="4"/>
      <c r="S31" s="23"/>
    </row>
    <row r="32" spans="1:19" ht="12.75" x14ac:dyDescent="0.2">
      <c r="A32" s="47"/>
      <c r="B32" s="47"/>
      <c r="C32" s="47"/>
      <c r="D32" s="47"/>
      <c r="E32" s="47"/>
      <c r="F32" s="26"/>
      <c r="G32" s="47"/>
      <c r="H32" s="47"/>
      <c r="I32" s="47"/>
      <c r="J32" s="47"/>
      <c r="K32" s="26"/>
    </row>
    <row r="33" spans="1:11" ht="15.75" customHeight="1" x14ac:dyDescent="0.2">
      <c r="B33" s="36" t="s">
        <v>5</v>
      </c>
      <c r="C33" s="36"/>
      <c r="D33" s="36"/>
      <c r="E33" s="37">
        <f>SUM(E11:E32)</f>
        <v>383</v>
      </c>
      <c r="F33" s="37">
        <f t="shared" ref="F33:K33" si="4">SUM(F11:F32)</f>
        <v>122.56000000000003</v>
      </c>
      <c r="G33" s="37">
        <f t="shared" si="4"/>
        <v>0</v>
      </c>
      <c r="H33" s="37">
        <f t="shared" si="4"/>
        <v>0</v>
      </c>
      <c r="I33" s="37">
        <f t="shared" si="4"/>
        <v>0</v>
      </c>
      <c r="J33" s="37">
        <f t="shared" si="4"/>
        <v>0</v>
      </c>
      <c r="K33" s="38">
        <f t="shared" si="4"/>
        <v>122.56000000000003</v>
      </c>
    </row>
    <row r="35" spans="1:11" ht="15.75" customHeight="1" x14ac:dyDescent="0.2">
      <c r="A35" s="24" t="s">
        <v>53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5.75" customHeight="1" x14ac:dyDescent="0.2">
      <c r="A36" s="26" t="s">
        <v>0</v>
      </c>
      <c r="B36" s="26" t="s">
        <v>50</v>
      </c>
      <c r="C36" s="26" t="s">
        <v>51</v>
      </c>
      <c r="D36" s="26" t="s">
        <v>54</v>
      </c>
      <c r="E36" s="26" t="s">
        <v>55</v>
      </c>
      <c r="F36" s="26" t="s">
        <v>57</v>
      </c>
      <c r="G36" s="26" t="s">
        <v>56</v>
      </c>
      <c r="H36" s="26" t="s">
        <v>58</v>
      </c>
      <c r="I36" s="6"/>
      <c r="J36" s="6"/>
      <c r="K36" s="6"/>
    </row>
    <row r="37" spans="1:11" ht="15.75" customHeight="1" x14ac:dyDescent="0.2">
      <c r="A37" s="45">
        <v>45580</v>
      </c>
      <c r="B37" s="46" t="s">
        <v>52</v>
      </c>
      <c r="C37" s="46">
        <v>1</v>
      </c>
      <c r="D37" s="47">
        <v>3.33</v>
      </c>
      <c r="E37" s="49">
        <v>0.2</v>
      </c>
      <c r="F37" s="27">
        <f>D37*C37</f>
        <v>3.33</v>
      </c>
      <c r="G37" s="27">
        <f>F37*E37</f>
        <v>0.66600000000000004</v>
      </c>
      <c r="H37" s="28">
        <f>F37+G37</f>
        <v>3.996</v>
      </c>
      <c r="I37" s="25"/>
      <c r="J37" s="25"/>
      <c r="K37" s="25"/>
    </row>
    <row r="38" spans="1:11" ht="15.75" customHeight="1" x14ac:dyDescent="0.2">
      <c r="A38" s="45">
        <v>45604</v>
      </c>
      <c r="B38" s="46" t="s">
        <v>45</v>
      </c>
      <c r="C38" s="46">
        <v>1</v>
      </c>
      <c r="D38" s="47">
        <v>3.64</v>
      </c>
      <c r="E38" s="49">
        <v>0.1</v>
      </c>
      <c r="F38" s="27">
        <f>D38*C38</f>
        <v>3.64</v>
      </c>
      <c r="G38" s="27">
        <f>F38*E38</f>
        <v>0.36400000000000005</v>
      </c>
      <c r="H38" s="28">
        <f>F38+G38</f>
        <v>4.0040000000000004</v>
      </c>
      <c r="I38" s="25"/>
      <c r="J38" s="25"/>
      <c r="K38" s="25"/>
    </row>
    <row r="39" spans="1:11" ht="15.75" customHeight="1" x14ac:dyDescent="0.2">
      <c r="B39" s="30" t="s">
        <v>5</v>
      </c>
      <c r="C39" s="1"/>
      <c r="D39" s="2"/>
      <c r="E39" s="2"/>
      <c r="F39" s="2">
        <f>SUM(F37:F38)</f>
        <v>6.9700000000000006</v>
      </c>
      <c r="G39" s="2">
        <f t="shared" ref="G39:H39" si="5">SUM(G37:G38)</f>
        <v>1.03</v>
      </c>
      <c r="H39" s="29">
        <f t="shared" si="5"/>
        <v>8</v>
      </c>
    </row>
    <row r="42" spans="1:11" ht="15.75" customHeight="1" x14ac:dyDescent="0.2">
      <c r="B42" s="39" t="s">
        <v>59</v>
      </c>
      <c r="C42" s="40"/>
      <c r="D42" s="41" t="s">
        <v>60</v>
      </c>
      <c r="E42" s="31">
        <f>K33+H39</f>
        <v>130.56000000000003</v>
      </c>
    </row>
    <row r="44" spans="1:11" ht="15.75" customHeight="1" x14ac:dyDescent="0.2">
      <c r="A44" s="32" t="s">
        <v>0</v>
      </c>
      <c r="B44" s="32" t="s">
        <v>62</v>
      </c>
      <c r="C44" s="32" t="s">
        <v>0</v>
      </c>
      <c r="D44" s="32" t="s">
        <v>61</v>
      </c>
    </row>
    <row r="53" spans="1:2" ht="15.75" customHeight="1" x14ac:dyDescent="0.2">
      <c r="A53" s="32" t="s">
        <v>63</v>
      </c>
      <c r="B53" s="32" t="s">
        <v>64</v>
      </c>
    </row>
    <row r="54" spans="1:2" ht="15.75" customHeight="1" x14ac:dyDescent="0.2">
      <c r="A54" s="32" t="s">
        <v>66</v>
      </c>
      <c r="B54" s="32" t="s">
        <v>65</v>
      </c>
    </row>
  </sheetData>
  <sheetProtection algorithmName="SHA-512" hashValue="znuH5LV/dMRn4lqazJVwN2besXmKg5uwI6BsYfps5Wd4ycMl076WNYrI8MjWcWidJOvy8GTYftU/9VmYsfklOg==" saltValue="KkTtGOeUiNnz4YcF7R/uLQ==" spinCount="100000" sheet="1" objects="1" scenarios="1"/>
  <mergeCells count="18">
    <mergeCell ref="A35:K35"/>
    <mergeCell ref="B42:C42"/>
    <mergeCell ref="C1:I1"/>
    <mergeCell ref="K9:K10"/>
    <mergeCell ref="J9:J10"/>
    <mergeCell ref="A9:A10"/>
    <mergeCell ref="B9:B10"/>
    <mergeCell ref="F4:H4"/>
    <mergeCell ref="F5:H5"/>
    <mergeCell ref="E9:F9"/>
    <mergeCell ref="B1:B4"/>
    <mergeCell ref="H9:H10"/>
    <mergeCell ref="G9:G10"/>
    <mergeCell ref="C9:C10"/>
    <mergeCell ref="I9:I10"/>
    <mergeCell ref="F3:H3"/>
    <mergeCell ref="D9:D10"/>
    <mergeCell ref="A6:K6"/>
  </mergeCells>
  <pageMargins left="0.23622047244094491" right="0.23622047244094491" top="0.35433070866141736" bottom="0.35433070866141736" header="0.11811023622047245" footer="0.11811023622047245"/>
  <pageSetup paperSize="9" scale="9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Indem Frais Déplacement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cp:lastPrinted>2020-10-08T09:43:20Z</cp:lastPrinted>
  <dcterms:created xsi:type="dcterms:W3CDTF">2018-12-31T09:35:05Z</dcterms:created>
  <dcterms:modified xsi:type="dcterms:W3CDTF">2024-11-28T18:58:17Z</dcterms:modified>
</cp:coreProperties>
</file>