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ean-Paul\ownCloud\Conf\Sociétariat\"/>
    </mc:Choice>
  </mc:AlternateContent>
  <bookViews>
    <workbookView xWindow="-105" yWindow="-105" windowWidth="23250" windowHeight="12570"/>
  </bookViews>
  <sheets>
    <sheet name="Sociétaires" sheetId="7" r:id="rId1"/>
    <sheet name="Feuil1" sheetId="15" r:id="rId2"/>
    <sheet name=" Liste ag2020 " sheetId="12" r:id="rId3"/>
    <sheet name="Publi 2020" sheetId="13" r:id="rId4"/>
    <sheet name="Publi_test" sheetId="14" r:id="rId5"/>
    <sheet name="CCA" sheetId="9" r:id="rId6"/>
    <sheet name="ancien adhérants" sheetId="1" r:id="rId7"/>
    <sheet name="1ère demande" sheetId="10" r:id="rId8"/>
  </sheets>
  <definedNames>
    <definedName name="_xlnm._FilterDatabase" localSheetId="6" hidden="1">'ancien adhérants'!$A$1:$W$12</definedName>
    <definedName name="_xlnm._FilterDatabase" localSheetId="3" hidden="1">'Publi 2020'!$A$1:$E$288</definedName>
    <definedName name="_xlnm._FilterDatabase" localSheetId="0" hidden="1">Sociétaires!$A$1:$A$1042</definedName>
    <definedName name="Adresse">Sociétaires!$I:$I</definedName>
    <definedName name="CP">Sociétaires!$J:$J</definedName>
    <definedName name="Nom_de_naissance">Sociétaires!$D:$D</definedName>
    <definedName name="Prénom">Sociétaires!$E:$E</definedName>
    <definedName name="Ville">Sociétaires!$K:$K</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29" i="12" l="1"/>
  <c r="B329" i="12"/>
  <c r="D329" i="12"/>
  <c r="E329" i="12"/>
  <c r="B328" i="13" l="1"/>
  <c r="C328" i="13"/>
  <c r="D328" i="13"/>
  <c r="E328" i="13"/>
  <c r="F328" i="13"/>
  <c r="B329" i="13"/>
  <c r="C329" i="13"/>
  <c r="D329" i="13"/>
  <c r="E329" i="13"/>
  <c r="F329" i="13"/>
  <c r="A328" i="12"/>
  <c r="B328" i="12"/>
  <c r="D328" i="12"/>
  <c r="E328" i="12"/>
  <c r="B327" i="13" l="1"/>
  <c r="C327" i="13"/>
  <c r="D327" i="13"/>
  <c r="E327" i="13"/>
  <c r="F327" i="13"/>
  <c r="A327" i="12"/>
  <c r="B327" i="12"/>
  <c r="D327" i="12"/>
  <c r="E327" i="12"/>
  <c r="B326" i="13" l="1"/>
  <c r="C326" i="13"/>
  <c r="D326" i="13"/>
  <c r="E326" i="13"/>
  <c r="F326" i="13"/>
  <c r="A326" i="12"/>
  <c r="B326" i="12"/>
  <c r="D326" i="12"/>
  <c r="E326" i="12"/>
  <c r="B325" i="13" l="1"/>
  <c r="C325" i="13"/>
  <c r="D325" i="13"/>
  <c r="E325" i="13"/>
  <c r="F325" i="13"/>
  <c r="A325" i="12"/>
  <c r="B325" i="12"/>
  <c r="D325" i="12"/>
  <c r="E325" i="12"/>
  <c r="D3" i="15" l="1"/>
  <c r="D4" i="15"/>
  <c r="D5" i="15"/>
  <c r="D6" i="15"/>
  <c r="D7" i="15"/>
  <c r="D8" i="15"/>
  <c r="D2" i="15"/>
  <c r="AF425" i="7"/>
  <c r="C9" i="15"/>
  <c r="D9" i="15" s="1"/>
  <c r="B9" i="15"/>
  <c r="E2" i="15" l="1"/>
  <c r="E5" i="15"/>
  <c r="E8" i="15"/>
  <c r="E6" i="15"/>
  <c r="E7" i="15"/>
  <c r="E4" i="15"/>
  <c r="E3" i="15"/>
  <c r="B324" i="13"/>
  <c r="C324" i="13"/>
  <c r="D324" i="13"/>
  <c r="E324" i="13"/>
  <c r="F324" i="13"/>
  <c r="A324" i="12"/>
  <c r="B324" i="12"/>
  <c r="D324" i="12"/>
  <c r="E324" i="12"/>
  <c r="E9" i="15" l="1"/>
  <c r="Q8" i="7"/>
  <c r="AE8" i="7" s="1"/>
  <c r="B323" i="13" l="1"/>
  <c r="C323" i="13"/>
  <c r="D323" i="13"/>
  <c r="E323" i="13"/>
  <c r="F323" i="13"/>
  <c r="A323" i="12"/>
  <c r="B323" i="12"/>
  <c r="D323" i="12"/>
  <c r="E323" i="12"/>
  <c r="B322" i="13" l="1"/>
  <c r="C322" i="13"/>
  <c r="D322" i="13"/>
  <c r="E322" i="13"/>
  <c r="F322" i="13"/>
  <c r="A322" i="12"/>
  <c r="B322" i="12"/>
  <c r="D322" i="12"/>
  <c r="E322" i="12"/>
  <c r="E299" i="12" l="1"/>
  <c r="B321" i="13"/>
  <c r="C321" i="13"/>
  <c r="D321" i="13"/>
  <c r="E321" i="13"/>
  <c r="F321" i="13"/>
  <c r="A321" i="12"/>
  <c r="B321" i="12"/>
  <c r="D321" i="12"/>
  <c r="E321" i="12"/>
  <c r="B320" i="13" l="1"/>
  <c r="C320" i="13"/>
  <c r="D320" i="13"/>
  <c r="E320" i="13"/>
  <c r="F320" i="13"/>
  <c r="A320" i="12"/>
  <c r="B320" i="12"/>
  <c r="D320" i="12"/>
  <c r="E320" i="12"/>
  <c r="Q190" i="7" l="1"/>
  <c r="Q103" i="7"/>
  <c r="Q102" i="7"/>
  <c r="A316" i="13" l="1"/>
  <c r="B316" i="13"/>
  <c r="C316" i="13"/>
  <c r="D316" i="13"/>
  <c r="E316" i="13"/>
  <c r="F316" i="13"/>
  <c r="A317" i="13"/>
  <c r="B317" i="13"/>
  <c r="C317" i="13"/>
  <c r="D317" i="13"/>
  <c r="E317" i="13"/>
  <c r="F317" i="13"/>
  <c r="A318" i="13"/>
  <c r="B318" i="13"/>
  <c r="C318" i="13"/>
  <c r="D318" i="13"/>
  <c r="E318" i="13"/>
  <c r="F318" i="13"/>
  <c r="A319" i="13"/>
  <c r="B319" i="13"/>
  <c r="C319" i="13"/>
  <c r="D319" i="13"/>
  <c r="E319" i="13"/>
  <c r="F319" i="13"/>
  <c r="E317" i="12"/>
  <c r="E316" i="12"/>
  <c r="A316" i="12"/>
  <c r="D316" i="12"/>
  <c r="A317" i="12"/>
  <c r="D317" i="12"/>
  <c r="A318" i="12"/>
  <c r="B318" i="12"/>
  <c r="D318" i="12"/>
  <c r="E318" i="12"/>
  <c r="A319" i="12"/>
  <c r="B319" i="12"/>
  <c r="D319" i="12"/>
  <c r="E319" i="12"/>
  <c r="AE360" i="7"/>
  <c r="A315" i="12" l="1"/>
  <c r="B315" i="12"/>
  <c r="D315" i="12"/>
  <c r="E315" i="12"/>
  <c r="A307" i="13" l="1"/>
  <c r="B307" i="13"/>
  <c r="C307" i="13"/>
  <c r="D307" i="13"/>
  <c r="E307" i="13"/>
  <c r="F307" i="13"/>
  <c r="A308" i="13"/>
  <c r="B308" i="13"/>
  <c r="C308" i="13"/>
  <c r="D308" i="13"/>
  <c r="E308" i="13"/>
  <c r="F308" i="13"/>
  <c r="A309" i="13"/>
  <c r="B309" i="13"/>
  <c r="C309" i="13"/>
  <c r="D309" i="13"/>
  <c r="E309" i="13"/>
  <c r="F309" i="13"/>
  <c r="A310" i="13"/>
  <c r="B310" i="13"/>
  <c r="C310" i="13"/>
  <c r="D310" i="13"/>
  <c r="E310" i="13"/>
  <c r="F310" i="13"/>
  <c r="A311" i="13"/>
  <c r="B311" i="13"/>
  <c r="C311" i="13"/>
  <c r="D311" i="13"/>
  <c r="E311" i="13"/>
  <c r="F311" i="13"/>
  <c r="A312" i="13"/>
  <c r="B312" i="13"/>
  <c r="C312" i="13"/>
  <c r="D312" i="13"/>
  <c r="E312" i="13"/>
  <c r="F312" i="13"/>
  <c r="A313" i="13"/>
  <c r="B313" i="13"/>
  <c r="C313" i="13"/>
  <c r="D313" i="13"/>
  <c r="E313" i="13"/>
  <c r="F313" i="13"/>
  <c r="A314" i="13"/>
  <c r="B314" i="13"/>
  <c r="C314" i="13"/>
  <c r="D314" i="13"/>
  <c r="E314" i="13"/>
  <c r="F314" i="13"/>
  <c r="A315" i="13"/>
  <c r="B315" i="13"/>
  <c r="C315" i="13"/>
  <c r="D315" i="13"/>
  <c r="E315" i="13"/>
  <c r="F315" i="13"/>
  <c r="A314" i="12"/>
  <c r="B314" i="12"/>
  <c r="D314" i="12"/>
  <c r="E314" i="12"/>
  <c r="A313" i="12"/>
  <c r="B313" i="12"/>
  <c r="D313" i="12"/>
  <c r="E313" i="12"/>
  <c r="A307" i="12"/>
  <c r="B307" i="12"/>
  <c r="D307" i="12"/>
  <c r="E307" i="12"/>
  <c r="A308" i="12"/>
  <c r="B308" i="12"/>
  <c r="D308" i="12"/>
  <c r="E308" i="12"/>
  <c r="A309" i="12"/>
  <c r="B309" i="12"/>
  <c r="D309" i="12"/>
  <c r="E309" i="12"/>
  <c r="A310" i="12"/>
  <c r="D310" i="12"/>
  <c r="E310" i="12"/>
  <c r="A311" i="12"/>
  <c r="B311" i="12"/>
  <c r="D311" i="12"/>
  <c r="E311" i="12"/>
  <c r="A312" i="12"/>
  <c r="B312" i="12"/>
  <c r="D312" i="12"/>
  <c r="E312" i="12"/>
  <c r="A306" i="13" l="1"/>
  <c r="B306" i="13"/>
  <c r="C306" i="13"/>
  <c r="D306" i="13"/>
  <c r="E306" i="13"/>
  <c r="F306" i="13"/>
  <c r="A306" i="12"/>
  <c r="B306" i="12"/>
  <c r="D306" i="12"/>
  <c r="E306" i="12"/>
  <c r="A304" i="13" l="1"/>
  <c r="B304" i="13"/>
  <c r="C304" i="13"/>
  <c r="D304" i="13"/>
  <c r="E304" i="13"/>
  <c r="F304" i="13"/>
  <c r="A305" i="13"/>
  <c r="B305" i="13"/>
  <c r="C305" i="13"/>
  <c r="D305" i="13"/>
  <c r="E305" i="13"/>
  <c r="F305" i="13"/>
  <c r="A304" i="12"/>
  <c r="B304" i="12"/>
  <c r="D304" i="12"/>
  <c r="E304" i="12"/>
  <c r="A305" i="12"/>
  <c r="B305" i="12"/>
  <c r="D305" i="12"/>
  <c r="E305" i="12"/>
  <c r="A303" i="13" l="1"/>
  <c r="B303" i="13"/>
  <c r="C303" i="13"/>
  <c r="D303" i="13"/>
  <c r="E303" i="13"/>
  <c r="F303" i="13"/>
  <c r="A303" i="12"/>
  <c r="B303" i="12"/>
  <c r="D303" i="12"/>
  <c r="E303" i="12"/>
  <c r="A302" i="13" l="1"/>
  <c r="B302" i="13"/>
  <c r="C302" i="13"/>
  <c r="D302" i="13"/>
  <c r="E302" i="13"/>
  <c r="F302" i="13"/>
  <c r="A299" i="13"/>
  <c r="B299" i="13"/>
  <c r="C299" i="13"/>
  <c r="D299" i="13"/>
  <c r="E299" i="13"/>
  <c r="F299" i="13"/>
  <c r="A300" i="13"/>
  <c r="B300" i="13"/>
  <c r="C300" i="13"/>
  <c r="D300" i="13"/>
  <c r="E300" i="13"/>
  <c r="F300" i="13"/>
  <c r="A301" i="13"/>
  <c r="B301" i="13"/>
  <c r="C301" i="13"/>
  <c r="D301" i="13"/>
  <c r="E301" i="13"/>
  <c r="F301" i="13"/>
  <c r="B299" i="12"/>
  <c r="AE344" i="7"/>
  <c r="AE343" i="7"/>
  <c r="AE342" i="7"/>
  <c r="B297" i="12" l="1"/>
  <c r="A298" i="13" l="1"/>
  <c r="B298" i="13"/>
  <c r="C298" i="13"/>
  <c r="D298" i="13"/>
  <c r="E298" i="13"/>
  <c r="F298" i="13"/>
  <c r="A296" i="13"/>
  <c r="B296" i="13"/>
  <c r="C296" i="13"/>
  <c r="D296" i="13"/>
  <c r="E296" i="13"/>
  <c r="F296" i="13"/>
  <c r="A297" i="13"/>
  <c r="B297" i="13"/>
  <c r="C297" i="13"/>
  <c r="D297" i="13"/>
  <c r="E297" i="13"/>
  <c r="F297" i="13"/>
  <c r="E297" i="12"/>
  <c r="AE340" i="7"/>
  <c r="A295" i="13" l="1"/>
  <c r="B295" i="13"/>
  <c r="C295" i="13"/>
  <c r="D295" i="13"/>
  <c r="E295" i="13"/>
  <c r="F295" i="13"/>
  <c r="E296" i="12"/>
  <c r="AE339" i="7"/>
  <c r="E294" i="12" l="1"/>
  <c r="A295" i="12"/>
  <c r="B295" i="12"/>
  <c r="A294" i="13" l="1"/>
  <c r="B294" i="13"/>
  <c r="C294" i="13"/>
  <c r="D294" i="13"/>
  <c r="E294" i="13"/>
  <c r="F294" i="13"/>
  <c r="A292" i="13" l="1"/>
  <c r="B292" i="13"/>
  <c r="C292" i="13"/>
  <c r="D292" i="13"/>
  <c r="E292" i="13"/>
  <c r="F292" i="13"/>
  <c r="A293" i="13"/>
  <c r="B293" i="13"/>
  <c r="C293" i="13"/>
  <c r="D293" i="13"/>
  <c r="E293" i="13"/>
  <c r="F293" i="13"/>
  <c r="A290" i="13" l="1"/>
  <c r="B290" i="13"/>
  <c r="C290" i="13"/>
  <c r="D290" i="13"/>
  <c r="E290" i="13"/>
  <c r="F290" i="13"/>
  <c r="A291" i="13"/>
  <c r="B291" i="13"/>
  <c r="C291" i="13"/>
  <c r="D291" i="13"/>
  <c r="E291" i="13"/>
  <c r="F291" i="13"/>
  <c r="D291" i="12" l="1"/>
  <c r="E291" i="12"/>
  <c r="D292" i="12"/>
  <c r="E292" i="12"/>
  <c r="D293" i="12"/>
  <c r="E293" i="12"/>
  <c r="D294" i="12"/>
  <c r="D295" i="12"/>
  <c r="E295" i="12"/>
  <c r="D296" i="12"/>
  <c r="D297" i="12"/>
  <c r="D298" i="12"/>
  <c r="E298" i="12"/>
  <c r="D299" i="12"/>
  <c r="D300" i="12"/>
  <c r="E300" i="12"/>
  <c r="D301" i="12"/>
  <c r="E301" i="12"/>
  <c r="D302" i="12"/>
  <c r="E302" i="12"/>
  <c r="A291" i="12"/>
  <c r="B291" i="12"/>
  <c r="A292" i="12"/>
  <c r="B292" i="12"/>
  <c r="A293" i="12"/>
  <c r="B293" i="12"/>
  <c r="A294" i="12"/>
  <c r="A296" i="12"/>
  <c r="A297" i="12"/>
  <c r="A298" i="12"/>
  <c r="B298" i="12"/>
  <c r="A299" i="12"/>
  <c r="A300" i="12"/>
  <c r="B300" i="12"/>
  <c r="A301" i="12"/>
  <c r="B301" i="12"/>
  <c r="A302" i="12"/>
  <c r="B302" i="12"/>
  <c r="A290" i="12"/>
  <c r="B290" i="12"/>
  <c r="D290" i="12"/>
  <c r="E290" i="12"/>
  <c r="B289" i="12" l="1"/>
  <c r="B288" i="12"/>
  <c r="A289" i="13"/>
  <c r="B289" i="13"/>
  <c r="C289" i="13"/>
  <c r="D289" i="13"/>
  <c r="E289" i="13"/>
  <c r="F289" i="13"/>
  <c r="D289" i="12"/>
  <c r="E289" i="12"/>
  <c r="D288" i="12"/>
  <c r="E288" i="12"/>
  <c r="A289" i="12"/>
  <c r="A288" i="12"/>
  <c r="F2" i="14" l="1"/>
  <c r="E2" i="14"/>
  <c r="D2" i="14"/>
  <c r="C2" i="14"/>
  <c r="B2" i="14"/>
  <c r="A2" i="14"/>
  <c r="A3" i="13"/>
  <c r="B3" i="13"/>
  <c r="C3" i="13"/>
  <c r="D3" i="13"/>
  <c r="E3" i="13"/>
  <c r="F3" i="13"/>
  <c r="A4" i="13"/>
  <c r="B4" i="13"/>
  <c r="C4" i="13"/>
  <c r="D4" i="13"/>
  <c r="E4" i="13"/>
  <c r="F4" i="13"/>
  <c r="A5" i="13"/>
  <c r="B5" i="13"/>
  <c r="C5" i="13"/>
  <c r="D5" i="13"/>
  <c r="E5" i="13"/>
  <c r="F5" i="13"/>
  <c r="A6" i="13"/>
  <c r="B6" i="13"/>
  <c r="C6" i="13"/>
  <c r="D6" i="13"/>
  <c r="E6" i="13"/>
  <c r="F6" i="13"/>
  <c r="A7" i="13"/>
  <c r="B7" i="13"/>
  <c r="C7" i="13"/>
  <c r="D7" i="13"/>
  <c r="E7" i="13"/>
  <c r="F7" i="13"/>
  <c r="A8" i="13"/>
  <c r="B8" i="13"/>
  <c r="C8" i="13"/>
  <c r="D8" i="13"/>
  <c r="E8" i="13"/>
  <c r="F8" i="13"/>
  <c r="A9" i="13"/>
  <c r="B9" i="13"/>
  <c r="C9" i="13"/>
  <c r="D9" i="13"/>
  <c r="E9" i="13"/>
  <c r="F9" i="13"/>
  <c r="A10" i="13"/>
  <c r="B10" i="13"/>
  <c r="C10" i="13"/>
  <c r="D10" i="13"/>
  <c r="E10" i="13"/>
  <c r="F10" i="13"/>
  <c r="A11" i="13"/>
  <c r="B11" i="13"/>
  <c r="C11" i="13"/>
  <c r="D11" i="13"/>
  <c r="E11" i="13"/>
  <c r="F11" i="13"/>
  <c r="A12" i="13"/>
  <c r="B12" i="13"/>
  <c r="C12" i="13"/>
  <c r="D12" i="13"/>
  <c r="E12" i="13"/>
  <c r="F12" i="13"/>
  <c r="A13" i="13"/>
  <c r="B13" i="13"/>
  <c r="C13" i="13"/>
  <c r="D13" i="13"/>
  <c r="E13" i="13"/>
  <c r="F13" i="13"/>
  <c r="A14" i="13"/>
  <c r="B14" i="13"/>
  <c r="C14" i="13"/>
  <c r="D14" i="13"/>
  <c r="E14" i="13"/>
  <c r="F14" i="13"/>
  <c r="A15" i="13"/>
  <c r="B15" i="13"/>
  <c r="C15" i="13"/>
  <c r="D15" i="13"/>
  <c r="E15" i="13"/>
  <c r="F15" i="13"/>
  <c r="A16" i="13"/>
  <c r="B16" i="13"/>
  <c r="C16" i="13"/>
  <c r="D16" i="13"/>
  <c r="E16" i="13"/>
  <c r="F16" i="13"/>
  <c r="A17" i="13"/>
  <c r="B17" i="13"/>
  <c r="C17" i="13"/>
  <c r="D17" i="13"/>
  <c r="E17" i="13"/>
  <c r="F17" i="13"/>
  <c r="A18" i="13"/>
  <c r="B18" i="13"/>
  <c r="C18" i="13"/>
  <c r="D18" i="13"/>
  <c r="E18" i="13"/>
  <c r="F18" i="13"/>
  <c r="A19" i="13"/>
  <c r="B19" i="13"/>
  <c r="C19" i="13"/>
  <c r="D19" i="13"/>
  <c r="E19" i="13"/>
  <c r="F19" i="13"/>
  <c r="A20" i="13"/>
  <c r="B20" i="13"/>
  <c r="C20" i="13"/>
  <c r="D20" i="13"/>
  <c r="E20" i="13"/>
  <c r="F20" i="13"/>
  <c r="A21" i="13"/>
  <c r="B21" i="13"/>
  <c r="C21" i="13"/>
  <c r="D21" i="13"/>
  <c r="E21" i="13"/>
  <c r="F21" i="13"/>
  <c r="A22" i="13"/>
  <c r="B22" i="13"/>
  <c r="C22" i="13"/>
  <c r="D22" i="13"/>
  <c r="E22" i="13"/>
  <c r="F22" i="13"/>
  <c r="A23" i="13"/>
  <c r="B23" i="13"/>
  <c r="C23" i="13"/>
  <c r="D23" i="13"/>
  <c r="E23" i="13"/>
  <c r="F23" i="13"/>
  <c r="A24" i="13"/>
  <c r="B24" i="13"/>
  <c r="C24" i="13"/>
  <c r="D24" i="13"/>
  <c r="E24" i="13"/>
  <c r="F24" i="13"/>
  <c r="A25" i="13"/>
  <c r="B25" i="13"/>
  <c r="C25" i="13"/>
  <c r="D25" i="13"/>
  <c r="E25" i="13"/>
  <c r="F25" i="13"/>
  <c r="A26" i="13"/>
  <c r="B26" i="13"/>
  <c r="C26" i="13"/>
  <c r="D26" i="13"/>
  <c r="E26" i="13"/>
  <c r="F26" i="13"/>
  <c r="A27" i="13"/>
  <c r="B27" i="13"/>
  <c r="C27" i="13"/>
  <c r="D27" i="13"/>
  <c r="E27" i="13"/>
  <c r="F27" i="13"/>
  <c r="A28" i="13"/>
  <c r="B28" i="13"/>
  <c r="C28" i="13"/>
  <c r="D28" i="13"/>
  <c r="E28" i="13"/>
  <c r="F28" i="13"/>
  <c r="A29" i="13"/>
  <c r="B29" i="13"/>
  <c r="C29" i="13"/>
  <c r="D29" i="13"/>
  <c r="E29" i="13"/>
  <c r="F29" i="13"/>
  <c r="A30" i="13"/>
  <c r="B30" i="13"/>
  <c r="C30" i="13"/>
  <c r="D30" i="13"/>
  <c r="E30" i="13"/>
  <c r="F30" i="13"/>
  <c r="A31" i="13"/>
  <c r="B31" i="13"/>
  <c r="C31" i="13"/>
  <c r="D31" i="13"/>
  <c r="E31" i="13"/>
  <c r="F31" i="13"/>
  <c r="A32" i="13"/>
  <c r="B32" i="13"/>
  <c r="C32" i="13"/>
  <c r="D32" i="13"/>
  <c r="E32" i="13"/>
  <c r="F32" i="13"/>
  <c r="A33" i="13"/>
  <c r="B33" i="13"/>
  <c r="C33" i="13"/>
  <c r="D33" i="13"/>
  <c r="E33" i="13"/>
  <c r="F33" i="13"/>
  <c r="A34" i="13"/>
  <c r="B34" i="13"/>
  <c r="C34" i="13"/>
  <c r="D34" i="13"/>
  <c r="E34" i="13"/>
  <c r="F34" i="13"/>
  <c r="A35" i="13"/>
  <c r="B35" i="13"/>
  <c r="C35" i="13"/>
  <c r="D35" i="13"/>
  <c r="E35" i="13"/>
  <c r="F35" i="13"/>
  <c r="A36" i="13"/>
  <c r="B36" i="13"/>
  <c r="C36" i="13"/>
  <c r="D36" i="13"/>
  <c r="E36" i="13"/>
  <c r="F36" i="13"/>
  <c r="A37" i="13"/>
  <c r="B37" i="13"/>
  <c r="C37" i="13"/>
  <c r="D37" i="13"/>
  <c r="E37" i="13"/>
  <c r="F37" i="13"/>
  <c r="A38" i="13"/>
  <c r="B38" i="13"/>
  <c r="C38" i="13"/>
  <c r="D38" i="13"/>
  <c r="E38" i="13"/>
  <c r="F38" i="13"/>
  <c r="A39" i="13"/>
  <c r="B39" i="13"/>
  <c r="C39" i="13"/>
  <c r="D39" i="13"/>
  <c r="E39" i="13"/>
  <c r="F39" i="13"/>
  <c r="A40" i="13"/>
  <c r="B40" i="13"/>
  <c r="C40" i="13"/>
  <c r="D40" i="13"/>
  <c r="E40" i="13"/>
  <c r="F40" i="13"/>
  <c r="A41" i="13"/>
  <c r="B41" i="13"/>
  <c r="C41" i="13"/>
  <c r="D41" i="13"/>
  <c r="E41" i="13"/>
  <c r="F41" i="13"/>
  <c r="A42" i="13"/>
  <c r="B42" i="13"/>
  <c r="C42" i="13"/>
  <c r="D42" i="13"/>
  <c r="E42" i="13"/>
  <c r="F42" i="13"/>
  <c r="A43" i="13"/>
  <c r="B43" i="13"/>
  <c r="C43" i="13"/>
  <c r="D43" i="13"/>
  <c r="E43" i="13"/>
  <c r="F43" i="13"/>
  <c r="A44" i="13"/>
  <c r="B44" i="13"/>
  <c r="C44" i="13"/>
  <c r="D44" i="13"/>
  <c r="E44" i="13"/>
  <c r="F44" i="13"/>
  <c r="A45" i="13"/>
  <c r="B45" i="13"/>
  <c r="C45" i="13"/>
  <c r="D45" i="13"/>
  <c r="E45" i="13"/>
  <c r="F45" i="13"/>
  <c r="A46" i="13"/>
  <c r="B46" i="13"/>
  <c r="C46" i="13"/>
  <c r="D46" i="13"/>
  <c r="E46" i="13"/>
  <c r="F46" i="13"/>
  <c r="A47" i="13"/>
  <c r="B47" i="13"/>
  <c r="C47" i="13"/>
  <c r="D47" i="13"/>
  <c r="E47" i="13"/>
  <c r="F47" i="13"/>
  <c r="A48" i="13"/>
  <c r="B48" i="13"/>
  <c r="C48" i="13"/>
  <c r="D48" i="13"/>
  <c r="E48" i="13"/>
  <c r="F48" i="13"/>
  <c r="A49" i="13"/>
  <c r="B49" i="13"/>
  <c r="C49" i="13"/>
  <c r="D49" i="13"/>
  <c r="E49" i="13"/>
  <c r="F49" i="13"/>
  <c r="A50" i="13"/>
  <c r="B50" i="13"/>
  <c r="C50" i="13"/>
  <c r="D50" i="13"/>
  <c r="E50" i="13"/>
  <c r="F50" i="13"/>
  <c r="A51" i="13"/>
  <c r="B51" i="13"/>
  <c r="C51" i="13"/>
  <c r="D51" i="13"/>
  <c r="E51" i="13"/>
  <c r="F51" i="13"/>
  <c r="A52" i="13"/>
  <c r="B52" i="13"/>
  <c r="C52" i="13"/>
  <c r="D52" i="13"/>
  <c r="E52" i="13"/>
  <c r="F52" i="13"/>
  <c r="A53" i="13"/>
  <c r="B53" i="13"/>
  <c r="C53" i="13"/>
  <c r="D53" i="13"/>
  <c r="E53" i="13"/>
  <c r="F53" i="13"/>
  <c r="A54" i="13"/>
  <c r="B54" i="13"/>
  <c r="C54" i="13"/>
  <c r="D54" i="13"/>
  <c r="E54" i="13"/>
  <c r="F54" i="13"/>
  <c r="A55" i="13"/>
  <c r="B55" i="13"/>
  <c r="C55" i="13"/>
  <c r="D55" i="13"/>
  <c r="E55" i="13"/>
  <c r="F55" i="13"/>
  <c r="A56" i="13"/>
  <c r="B56" i="13"/>
  <c r="C56" i="13"/>
  <c r="D56" i="13"/>
  <c r="E56" i="13"/>
  <c r="F56" i="13"/>
  <c r="A57" i="13"/>
  <c r="B57" i="13"/>
  <c r="C57" i="13"/>
  <c r="D57" i="13"/>
  <c r="E57" i="13"/>
  <c r="F57" i="13"/>
  <c r="A58" i="13"/>
  <c r="B58" i="13"/>
  <c r="C58" i="13"/>
  <c r="D58" i="13"/>
  <c r="E58" i="13"/>
  <c r="F58" i="13"/>
  <c r="A59" i="13"/>
  <c r="B59" i="13"/>
  <c r="C59" i="13"/>
  <c r="D59" i="13"/>
  <c r="E59" i="13"/>
  <c r="F59" i="13"/>
  <c r="A60" i="13"/>
  <c r="B60" i="13"/>
  <c r="C60" i="13"/>
  <c r="D60" i="13"/>
  <c r="E60" i="13"/>
  <c r="F60" i="13"/>
  <c r="A61" i="13"/>
  <c r="B61" i="13"/>
  <c r="C61" i="13"/>
  <c r="D61" i="13"/>
  <c r="E61" i="13"/>
  <c r="F61" i="13"/>
  <c r="A62" i="13"/>
  <c r="B62" i="13"/>
  <c r="C62" i="13"/>
  <c r="D62" i="13"/>
  <c r="E62" i="13"/>
  <c r="F62" i="13"/>
  <c r="A63" i="13"/>
  <c r="B63" i="13"/>
  <c r="C63" i="13"/>
  <c r="D63" i="13"/>
  <c r="E63" i="13"/>
  <c r="F63" i="13"/>
  <c r="A64" i="13"/>
  <c r="B64" i="13"/>
  <c r="C64" i="13"/>
  <c r="D64" i="13"/>
  <c r="E64" i="13"/>
  <c r="F64" i="13"/>
  <c r="A65" i="13"/>
  <c r="B65" i="13"/>
  <c r="C65" i="13"/>
  <c r="D65" i="13"/>
  <c r="E65" i="13"/>
  <c r="F65" i="13"/>
  <c r="A66" i="13"/>
  <c r="B66" i="13"/>
  <c r="C66" i="13"/>
  <c r="D66" i="13"/>
  <c r="E66" i="13"/>
  <c r="F66" i="13"/>
  <c r="A67" i="13"/>
  <c r="B67" i="13"/>
  <c r="C67" i="13"/>
  <c r="D67" i="13"/>
  <c r="E67" i="13"/>
  <c r="F67" i="13"/>
  <c r="A68" i="13"/>
  <c r="B68" i="13"/>
  <c r="C68" i="13"/>
  <c r="D68" i="13"/>
  <c r="E68" i="13"/>
  <c r="F68" i="13"/>
  <c r="A69" i="13"/>
  <c r="B69" i="13"/>
  <c r="C69" i="13"/>
  <c r="D69" i="13"/>
  <c r="E69" i="13"/>
  <c r="F69" i="13"/>
  <c r="A70" i="13"/>
  <c r="B70" i="13"/>
  <c r="C70" i="13"/>
  <c r="D70" i="13"/>
  <c r="E70" i="13"/>
  <c r="F70" i="13"/>
  <c r="A71" i="13"/>
  <c r="B71" i="13"/>
  <c r="C71" i="13"/>
  <c r="D71" i="13"/>
  <c r="E71" i="13"/>
  <c r="F71" i="13"/>
  <c r="A72" i="13"/>
  <c r="B72" i="13"/>
  <c r="C72" i="13"/>
  <c r="D72" i="13"/>
  <c r="E72" i="13"/>
  <c r="F72" i="13"/>
  <c r="A73" i="13"/>
  <c r="B73" i="13"/>
  <c r="C73" i="13"/>
  <c r="D73" i="13"/>
  <c r="E73" i="13"/>
  <c r="F73" i="13"/>
  <c r="A74" i="13"/>
  <c r="B74" i="13"/>
  <c r="C74" i="13"/>
  <c r="D74" i="13"/>
  <c r="E74" i="13"/>
  <c r="F74" i="13"/>
  <c r="A75" i="13"/>
  <c r="B75" i="13"/>
  <c r="C75" i="13"/>
  <c r="D75" i="13"/>
  <c r="E75" i="13"/>
  <c r="F75" i="13"/>
  <c r="A76" i="13"/>
  <c r="B76" i="13"/>
  <c r="C76" i="13"/>
  <c r="D76" i="13"/>
  <c r="E76" i="13"/>
  <c r="F76" i="13"/>
  <c r="A77" i="13"/>
  <c r="B77" i="13"/>
  <c r="C77" i="13"/>
  <c r="D77" i="13"/>
  <c r="E77" i="13"/>
  <c r="F77" i="13"/>
  <c r="A78" i="13"/>
  <c r="B78" i="13"/>
  <c r="C78" i="13"/>
  <c r="D78" i="13"/>
  <c r="E78" i="13"/>
  <c r="F78" i="13"/>
  <c r="A79" i="13"/>
  <c r="B79" i="13"/>
  <c r="C79" i="13"/>
  <c r="D79" i="13"/>
  <c r="E79" i="13"/>
  <c r="F79" i="13"/>
  <c r="A80" i="13"/>
  <c r="B80" i="13"/>
  <c r="C80" i="13"/>
  <c r="D80" i="13"/>
  <c r="E80" i="13"/>
  <c r="F80" i="13"/>
  <c r="A81" i="13"/>
  <c r="B81" i="13"/>
  <c r="C81" i="13"/>
  <c r="D81" i="13"/>
  <c r="E81" i="13"/>
  <c r="F81" i="13"/>
  <c r="A82" i="13"/>
  <c r="B82" i="13"/>
  <c r="C82" i="13"/>
  <c r="D82" i="13"/>
  <c r="E82" i="13"/>
  <c r="F82" i="13"/>
  <c r="A83" i="13"/>
  <c r="B83" i="13"/>
  <c r="C83" i="13"/>
  <c r="D83" i="13"/>
  <c r="E83" i="13"/>
  <c r="F83" i="13"/>
  <c r="A84" i="13"/>
  <c r="B84" i="13"/>
  <c r="C84" i="13"/>
  <c r="D84" i="13"/>
  <c r="E84" i="13"/>
  <c r="F84" i="13"/>
  <c r="A85" i="13"/>
  <c r="B85" i="13"/>
  <c r="C85" i="13"/>
  <c r="D85" i="13"/>
  <c r="E85" i="13"/>
  <c r="F85" i="13"/>
  <c r="A86" i="13"/>
  <c r="B86" i="13"/>
  <c r="C86" i="13"/>
  <c r="D86" i="13"/>
  <c r="E86" i="13"/>
  <c r="F86" i="13"/>
  <c r="A87" i="13"/>
  <c r="B87" i="13"/>
  <c r="C87" i="13"/>
  <c r="D87" i="13"/>
  <c r="E87" i="13"/>
  <c r="F87" i="13"/>
  <c r="A88" i="13"/>
  <c r="B88" i="13"/>
  <c r="C88" i="13"/>
  <c r="D88" i="13"/>
  <c r="E88" i="13"/>
  <c r="F88" i="13"/>
  <c r="A89" i="13"/>
  <c r="B89" i="13"/>
  <c r="C89" i="13"/>
  <c r="D89" i="13"/>
  <c r="E89" i="13"/>
  <c r="F89" i="13"/>
  <c r="A90" i="13"/>
  <c r="B90" i="13"/>
  <c r="C90" i="13"/>
  <c r="D90" i="13"/>
  <c r="E90" i="13"/>
  <c r="F90" i="13"/>
  <c r="A91" i="13"/>
  <c r="B91" i="13"/>
  <c r="C91" i="13"/>
  <c r="D91" i="13"/>
  <c r="E91" i="13"/>
  <c r="F91" i="13"/>
  <c r="A92" i="13"/>
  <c r="B92" i="13"/>
  <c r="C92" i="13"/>
  <c r="D92" i="13"/>
  <c r="E92" i="13"/>
  <c r="F92" i="13"/>
  <c r="A93" i="13"/>
  <c r="B93" i="13"/>
  <c r="C93" i="13"/>
  <c r="D93" i="13"/>
  <c r="E93" i="13"/>
  <c r="F93" i="13"/>
  <c r="A94" i="13"/>
  <c r="B94" i="13"/>
  <c r="C94" i="13"/>
  <c r="D94" i="13"/>
  <c r="E94" i="13"/>
  <c r="F94" i="13"/>
  <c r="A95" i="13"/>
  <c r="B95" i="13"/>
  <c r="C95" i="13"/>
  <c r="D95" i="13"/>
  <c r="E95" i="13"/>
  <c r="F95" i="13"/>
  <c r="A96" i="13"/>
  <c r="B96" i="13"/>
  <c r="C96" i="13"/>
  <c r="D96" i="13"/>
  <c r="E96" i="13"/>
  <c r="F96" i="13"/>
  <c r="A97" i="13"/>
  <c r="B97" i="13"/>
  <c r="C97" i="13"/>
  <c r="D97" i="13"/>
  <c r="E97" i="13"/>
  <c r="F97" i="13"/>
  <c r="A98" i="13"/>
  <c r="B98" i="13"/>
  <c r="C98" i="13"/>
  <c r="D98" i="13"/>
  <c r="E98" i="13"/>
  <c r="F98" i="13"/>
  <c r="A99" i="13"/>
  <c r="B99" i="13"/>
  <c r="C99" i="13"/>
  <c r="D99" i="13"/>
  <c r="E99" i="13"/>
  <c r="F99" i="13"/>
  <c r="A100" i="13"/>
  <c r="B100" i="13"/>
  <c r="C100" i="13"/>
  <c r="D100" i="13"/>
  <c r="E100" i="13"/>
  <c r="F100" i="13"/>
  <c r="A101" i="13"/>
  <c r="B101" i="13"/>
  <c r="C101" i="13"/>
  <c r="D101" i="13"/>
  <c r="E101" i="13"/>
  <c r="F101" i="13"/>
  <c r="A102" i="13"/>
  <c r="B102" i="13"/>
  <c r="C102" i="13"/>
  <c r="D102" i="13"/>
  <c r="E102" i="13"/>
  <c r="F102" i="13"/>
  <c r="A103" i="13"/>
  <c r="B103" i="13"/>
  <c r="C103" i="13"/>
  <c r="D103" i="13"/>
  <c r="E103" i="13"/>
  <c r="F103" i="13"/>
  <c r="A104" i="13"/>
  <c r="B104" i="13"/>
  <c r="C104" i="13"/>
  <c r="D104" i="13"/>
  <c r="E104" i="13"/>
  <c r="F104" i="13"/>
  <c r="A105" i="13"/>
  <c r="B105" i="13"/>
  <c r="C105" i="13"/>
  <c r="D105" i="13"/>
  <c r="E105" i="13"/>
  <c r="F105" i="13"/>
  <c r="A106" i="13"/>
  <c r="B106" i="13"/>
  <c r="C106" i="13"/>
  <c r="D106" i="13"/>
  <c r="E106" i="13"/>
  <c r="F106" i="13"/>
  <c r="A107" i="13"/>
  <c r="B107" i="13"/>
  <c r="C107" i="13"/>
  <c r="D107" i="13"/>
  <c r="E107" i="13"/>
  <c r="F107" i="13"/>
  <c r="A108" i="13"/>
  <c r="B108" i="13"/>
  <c r="C108" i="13"/>
  <c r="D108" i="13"/>
  <c r="E108" i="13"/>
  <c r="F108" i="13"/>
  <c r="A109" i="13"/>
  <c r="B109" i="13"/>
  <c r="C109" i="13"/>
  <c r="D109" i="13"/>
  <c r="E109" i="13"/>
  <c r="F109" i="13"/>
  <c r="A110" i="13"/>
  <c r="B110" i="13"/>
  <c r="C110" i="13"/>
  <c r="D110" i="13"/>
  <c r="E110" i="13"/>
  <c r="F110" i="13"/>
  <c r="A111" i="13"/>
  <c r="B111" i="13"/>
  <c r="C111" i="13"/>
  <c r="D111" i="13"/>
  <c r="E111" i="13"/>
  <c r="F111" i="13"/>
  <c r="A112" i="13"/>
  <c r="B112" i="13"/>
  <c r="C112" i="13"/>
  <c r="D112" i="13"/>
  <c r="E112" i="13"/>
  <c r="F112" i="13"/>
  <c r="A113" i="13"/>
  <c r="B113" i="13"/>
  <c r="C113" i="13"/>
  <c r="D113" i="13"/>
  <c r="E113" i="13"/>
  <c r="F113" i="13"/>
  <c r="A114" i="13"/>
  <c r="B114" i="13"/>
  <c r="C114" i="13"/>
  <c r="D114" i="13"/>
  <c r="E114" i="13"/>
  <c r="F114" i="13"/>
  <c r="A115" i="13"/>
  <c r="B115" i="13"/>
  <c r="C115" i="13"/>
  <c r="D115" i="13"/>
  <c r="E115" i="13"/>
  <c r="F115" i="13"/>
  <c r="A116" i="13"/>
  <c r="B116" i="13"/>
  <c r="C116" i="13"/>
  <c r="D116" i="13"/>
  <c r="E116" i="13"/>
  <c r="F116" i="13"/>
  <c r="A117" i="13"/>
  <c r="B117" i="13"/>
  <c r="C117" i="13"/>
  <c r="D117" i="13"/>
  <c r="E117" i="13"/>
  <c r="F117" i="13"/>
  <c r="A118" i="13"/>
  <c r="B118" i="13"/>
  <c r="C118" i="13"/>
  <c r="D118" i="13"/>
  <c r="E118" i="13"/>
  <c r="F118" i="13"/>
  <c r="A119" i="13"/>
  <c r="B119" i="13"/>
  <c r="C119" i="13"/>
  <c r="D119" i="13"/>
  <c r="E119" i="13"/>
  <c r="F119" i="13"/>
  <c r="A120" i="13"/>
  <c r="B120" i="13"/>
  <c r="C120" i="13"/>
  <c r="D120" i="13"/>
  <c r="E120" i="13"/>
  <c r="F120" i="13"/>
  <c r="A121" i="13"/>
  <c r="B121" i="13"/>
  <c r="C121" i="13"/>
  <c r="D121" i="13"/>
  <c r="E121" i="13"/>
  <c r="F121" i="13"/>
  <c r="A122" i="13"/>
  <c r="B122" i="13"/>
  <c r="C122" i="13"/>
  <c r="D122" i="13"/>
  <c r="E122" i="13"/>
  <c r="F122" i="13"/>
  <c r="A123" i="13"/>
  <c r="B123" i="13"/>
  <c r="C123" i="13"/>
  <c r="D123" i="13"/>
  <c r="E123" i="13"/>
  <c r="F123" i="13"/>
  <c r="A124" i="13"/>
  <c r="B124" i="13"/>
  <c r="C124" i="13"/>
  <c r="D124" i="13"/>
  <c r="E124" i="13"/>
  <c r="F124" i="13"/>
  <c r="A125" i="13"/>
  <c r="B125" i="13"/>
  <c r="C125" i="13"/>
  <c r="D125" i="13"/>
  <c r="E125" i="13"/>
  <c r="F125" i="13"/>
  <c r="A126" i="13"/>
  <c r="B126" i="13"/>
  <c r="C126" i="13"/>
  <c r="D126" i="13"/>
  <c r="E126" i="13"/>
  <c r="F126" i="13"/>
  <c r="A127" i="13"/>
  <c r="B127" i="13"/>
  <c r="C127" i="13"/>
  <c r="D127" i="13"/>
  <c r="E127" i="13"/>
  <c r="F127" i="13"/>
  <c r="A128" i="13"/>
  <c r="B128" i="13"/>
  <c r="C128" i="13"/>
  <c r="D128" i="13"/>
  <c r="E128" i="13"/>
  <c r="F128" i="13"/>
  <c r="A129" i="13"/>
  <c r="B129" i="13"/>
  <c r="C129" i="13"/>
  <c r="D129" i="13"/>
  <c r="E129" i="13"/>
  <c r="F129" i="13"/>
  <c r="A130" i="13"/>
  <c r="B130" i="13"/>
  <c r="C130" i="13"/>
  <c r="D130" i="13"/>
  <c r="E130" i="13"/>
  <c r="F130" i="13"/>
  <c r="A131" i="13"/>
  <c r="B131" i="13"/>
  <c r="C131" i="13"/>
  <c r="D131" i="13"/>
  <c r="E131" i="13"/>
  <c r="F131" i="13"/>
  <c r="A132" i="13"/>
  <c r="B132" i="13"/>
  <c r="C132" i="13"/>
  <c r="D132" i="13"/>
  <c r="E132" i="13"/>
  <c r="F132" i="13"/>
  <c r="A133" i="13"/>
  <c r="B133" i="13"/>
  <c r="C133" i="13"/>
  <c r="D133" i="13"/>
  <c r="E133" i="13"/>
  <c r="F133" i="13"/>
  <c r="A134" i="13"/>
  <c r="B134" i="13"/>
  <c r="C134" i="13"/>
  <c r="D134" i="13"/>
  <c r="E134" i="13"/>
  <c r="F134" i="13"/>
  <c r="A135" i="13"/>
  <c r="B135" i="13"/>
  <c r="C135" i="13"/>
  <c r="D135" i="13"/>
  <c r="E135" i="13"/>
  <c r="F135" i="13"/>
  <c r="A136" i="13"/>
  <c r="B136" i="13"/>
  <c r="C136" i="13"/>
  <c r="D136" i="13"/>
  <c r="E136" i="13"/>
  <c r="F136" i="13"/>
  <c r="A137" i="13"/>
  <c r="B137" i="13"/>
  <c r="C137" i="13"/>
  <c r="D137" i="13"/>
  <c r="E137" i="13"/>
  <c r="F137" i="13"/>
  <c r="A138" i="13"/>
  <c r="B138" i="13"/>
  <c r="C138" i="13"/>
  <c r="D138" i="13"/>
  <c r="E138" i="13"/>
  <c r="F138" i="13"/>
  <c r="A139" i="13"/>
  <c r="B139" i="13"/>
  <c r="C139" i="13"/>
  <c r="D139" i="13"/>
  <c r="E139" i="13"/>
  <c r="F139" i="13"/>
  <c r="A140" i="13"/>
  <c r="B140" i="13"/>
  <c r="C140" i="13"/>
  <c r="D140" i="13"/>
  <c r="E140" i="13"/>
  <c r="F140" i="13"/>
  <c r="A141" i="13"/>
  <c r="B141" i="13"/>
  <c r="C141" i="13"/>
  <c r="D141" i="13"/>
  <c r="E141" i="13"/>
  <c r="F141" i="13"/>
  <c r="A142" i="13"/>
  <c r="B142" i="13"/>
  <c r="C142" i="13"/>
  <c r="D142" i="13"/>
  <c r="E142" i="13"/>
  <c r="F142" i="13"/>
  <c r="A143" i="13"/>
  <c r="B143" i="13"/>
  <c r="C143" i="13"/>
  <c r="D143" i="13"/>
  <c r="E143" i="13"/>
  <c r="F143" i="13"/>
  <c r="A144" i="13"/>
  <c r="B144" i="13"/>
  <c r="C144" i="13"/>
  <c r="D144" i="13"/>
  <c r="E144" i="13"/>
  <c r="F144" i="13"/>
  <c r="A145" i="13"/>
  <c r="B145" i="13"/>
  <c r="C145" i="13"/>
  <c r="D145" i="13"/>
  <c r="E145" i="13"/>
  <c r="F145" i="13"/>
  <c r="A146" i="13"/>
  <c r="B146" i="13"/>
  <c r="C146" i="13"/>
  <c r="D146" i="13"/>
  <c r="E146" i="13"/>
  <c r="F146" i="13"/>
  <c r="A147" i="13"/>
  <c r="B147" i="13"/>
  <c r="C147" i="13"/>
  <c r="D147" i="13"/>
  <c r="E147" i="13"/>
  <c r="F147" i="13"/>
  <c r="A148" i="13"/>
  <c r="B148" i="13"/>
  <c r="C148" i="13"/>
  <c r="D148" i="13"/>
  <c r="E148" i="13"/>
  <c r="F148" i="13"/>
  <c r="A149" i="13"/>
  <c r="B149" i="13"/>
  <c r="C149" i="13"/>
  <c r="D149" i="13"/>
  <c r="E149" i="13"/>
  <c r="F149" i="13"/>
  <c r="A150" i="13"/>
  <c r="B150" i="13"/>
  <c r="C150" i="13"/>
  <c r="D150" i="13"/>
  <c r="E150" i="13"/>
  <c r="F150" i="13"/>
  <c r="A151" i="13"/>
  <c r="B151" i="13"/>
  <c r="C151" i="13"/>
  <c r="D151" i="13"/>
  <c r="E151" i="13"/>
  <c r="F151" i="13"/>
  <c r="A152" i="13"/>
  <c r="B152" i="13"/>
  <c r="C152" i="13"/>
  <c r="D152" i="13"/>
  <c r="E152" i="13"/>
  <c r="F152" i="13"/>
  <c r="A153" i="13"/>
  <c r="B153" i="13"/>
  <c r="C153" i="13"/>
  <c r="D153" i="13"/>
  <c r="E153" i="13"/>
  <c r="F153" i="13"/>
  <c r="A154" i="13"/>
  <c r="B154" i="13"/>
  <c r="C154" i="13"/>
  <c r="D154" i="13"/>
  <c r="E154" i="13"/>
  <c r="F154" i="13"/>
  <c r="A155" i="13"/>
  <c r="B155" i="13"/>
  <c r="C155" i="13"/>
  <c r="D155" i="13"/>
  <c r="E155" i="13"/>
  <c r="F155" i="13"/>
  <c r="A156" i="13"/>
  <c r="B156" i="13"/>
  <c r="C156" i="13"/>
  <c r="D156" i="13"/>
  <c r="E156" i="13"/>
  <c r="F156" i="13"/>
  <c r="A157" i="13"/>
  <c r="B157" i="13"/>
  <c r="C157" i="13"/>
  <c r="D157" i="13"/>
  <c r="E157" i="13"/>
  <c r="F157" i="13"/>
  <c r="A158" i="13"/>
  <c r="B158" i="13"/>
  <c r="C158" i="13"/>
  <c r="D158" i="13"/>
  <c r="E158" i="13"/>
  <c r="F158" i="13"/>
  <c r="A159" i="13"/>
  <c r="B159" i="13"/>
  <c r="C159" i="13"/>
  <c r="D159" i="13"/>
  <c r="E159" i="13"/>
  <c r="F159" i="13"/>
  <c r="A160" i="13"/>
  <c r="B160" i="13"/>
  <c r="C160" i="13"/>
  <c r="D160" i="13"/>
  <c r="E160" i="13"/>
  <c r="F160" i="13"/>
  <c r="A161" i="13"/>
  <c r="B161" i="13"/>
  <c r="C161" i="13"/>
  <c r="D161" i="13"/>
  <c r="E161" i="13"/>
  <c r="F161" i="13"/>
  <c r="A162" i="13"/>
  <c r="B162" i="13"/>
  <c r="C162" i="13"/>
  <c r="D162" i="13"/>
  <c r="E162" i="13"/>
  <c r="F162" i="13"/>
  <c r="A163" i="13"/>
  <c r="B163" i="13"/>
  <c r="C163" i="13"/>
  <c r="D163" i="13"/>
  <c r="E163" i="13"/>
  <c r="F163" i="13"/>
  <c r="A164" i="13"/>
  <c r="B164" i="13"/>
  <c r="C164" i="13"/>
  <c r="D164" i="13"/>
  <c r="E164" i="13"/>
  <c r="F164" i="13"/>
  <c r="A165" i="13"/>
  <c r="B165" i="13"/>
  <c r="C165" i="13"/>
  <c r="D165" i="13"/>
  <c r="E165" i="13"/>
  <c r="F165" i="13"/>
  <c r="A166" i="13"/>
  <c r="B166" i="13"/>
  <c r="C166" i="13"/>
  <c r="D166" i="13"/>
  <c r="E166" i="13"/>
  <c r="F166" i="13"/>
  <c r="A167" i="13"/>
  <c r="B167" i="13"/>
  <c r="C167" i="13"/>
  <c r="D167" i="13"/>
  <c r="E167" i="13"/>
  <c r="F167" i="13"/>
  <c r="A168" i="13"/>
  <c r="B168" i="13"/>
  <c r="C168" i="13"/>
  <c r="D168" i="13"/>
  <c r="E168" i="13"/>
  <c r="F168" i="13"/>
  <c r="A169" i="13"/>
  <c r="B169" i="13"/>
  <c r="C169" i="13"/>
  <c r="D169" i="13"/>
  <c r="E169" i="13"/>
  <c r="F169" i="13"/>
  <c r="A170" i="13"/>
  <c r="B170" i="13"/>
  <c r="C170" i="13"/>
  <c r="D170" i="13"/>
  <c r="E170" i="13"/>
  <c r="F170" i="13"/>
  <c r="A171" i="13"/>
  <c r="B171" i="13"/>
  <c r="C171" i="13"/>
  <c r="D171" i="13"/>
  <c r="E171" i="13"/>
  <c r="F171" i="13"/>
  <c r="A172" i="13"/>
  <c r="B172" i="13"/>
  <c r="C172" i="13"/>
  <c r="D172" i="13"/>
  <c r="E172" i="13"/>
  <c r="F172" i="13"/>
  <c r="A173" i="13"/>
  <c r="B173" i="13"/>
  <c r="C173" i="13"/>
  <c r="D173" i="13"/>
  <c r="E173" i="13"/>
  <c r="F173" i="13"/>
  <c r="A174" i="13"/>
  <c r="B174" i="13"/>
  <c r="C174" i="13"/>
  <c r="D174" i="13"/>
  <c r="E174" i="13"/>
  <c r="F174" i="13"/>
  <c r="A175" i="13"/>
  <c r="B175" i="13"/>
  <c r="C175" i="13"/>
  <c r="D175" i="13"/>
  <c r="E175" i="13"/>
  <c r="F175" i="13"/>
  <c r="A176" i="13"/>
  <c r="B176" i="13"/>
  <c r="C176" i="13"/>
  <c r="D176" i="13"/>
  <c r="E176" i="13"/>
  <c r="F176" i="13"/>
  <c r="A177" i="13"/>
  <c r="B177" i="13"/>
  <c r="C177" i="13"/>
  <c r="D177" i="13"/>
  <c r="E177" i="13"/>
  <c r="F177" i="13"/>
  <c r="A178" i="13"/>
  <c r="B178" i="13"/>
  <c r="C178" i="13"/>
  <c r="D178" i="13"/>
  <c r="E178" i="13"/>
  <c r="F178" i="13"/>
  <c r="A179" i="13"/>
  <c r="B179" i="13"/>
  <c r="C179" i="13"/>
  <c r="D179" i="13"/>
  <c r="E179" i="13"/>
  <c r="F179" i="13"/>
  <c r="A180" i="13"/>
  <c r="B180" i="13"/>
  <c r="C180" i="13"/>
  <c r="D180" i="13"/>
  <c r="E180" i="13"/>
  <c r="F180" i="13"/>
  <c r="A181" i="13"/>
  <c r="B181" i="13"/>
  <c r="C181" i="13"/>
  <c r="D181" i="13"/>
  <c r="E181" i="13"/>
  <c r="F181" i="13"/>
  <c r="A182" i="13"/>
  <c r="B182" i="13"/>
  <c r="C182" i="13"/>
  <c r="D182" i="13"/>
  <c r="E182" i="13"/>
  <c r="F182" i="13"/>
  <c r="A183" i="13"/>
  <c r="B183" i="13"/>
  <c r="C183" i="13"/>
  <c r="D183" i="13"/>
  <c r="E183" i="13"/>
  <c r="F183" i="13"/>
  <c r="A184" i="13"/>
  <c r="B184" i="13"/>
  <c r="C184" i="13"/>
  <c r="D184" i="13"/>
  <c r="E184" i="13"/>
  <c r="F184" i="13"/>
  <c r="A185" i="13"/>
  <c r="B185" i="13"/>
  <c r="C185" i="13"/>
  <c r="D185" i="13"/>
  <c r="E185" i="13"/>
  <c r="F185" i="13"/>
  <c r="A186" i="13"/>
  <c r="B186" i="13"/>
  <c r="C186" i="13"/>
  <c r="D186" i="13"/>
  <c r="E186" i="13"/>
  <c r="F186" i="13"/>
  <c r="A187" i="13"/>
  <c r="B187" i="13"/>
  <c r="C187" i="13"/>
  <c r="D187" i="13"/>
  <c r="E187" i="13"/>
  <c r="F187" i="13"/>
  <c r="A188" i="13"/>
  <c r="B188" i="13"/>
  <c r="C188" i="13"/>
  <c r="D188" i="13"/>
  <c r="E188" i="13"/>
  <c r="F188" i="13"/>
  <c r="A189" i="13"/>
  <c r="B189" i="13"/>
  <c r="C189" i="13"/>
  <c r="D189" i="13"/>
  <c r="E189" i="13"/>
  <c r="F189" i="13"/>
  <c r="A190" i="13"/>
  <c r="B190" i="13"/>
  <c r="C190" i="13"/>
  <c r="D190" i="13"/>
  <c r="E190" i="13"/>
  <c r="F190" i="13"/>
  <c r="A191" i="13"/>
  <c r="B191" i="13"/>
  <c r="C191" i="13"/>
  <c r="D191" i="13"/>
  <c r="E191" i="13"/>
  <c r="F191" i="13"/>
  <c r="A192" i="13"/>
  <c r="B192" i="13"/>
  <c r="C192" i="13"/>
  <c r="D192" i="13"/>
  <c r="E192" i="13"/>
  <c r="F192" i="13"/>
  <c r="A193" i="13"/>
  <c r="B193" i="13"/>
  <c r="C193" i="13"/>
  <c r="D193" i="13"/>
  <c r="E193" i="13"/>
  <c r="F193" i="13"/>
  <c r="A194" i="13"/>
  <c r="B194" i="13"/>
  <c r="C194" i="13"/>
  <c r="D194" i="13"/>
  <c r="E194" i="13"/>
  <c r="F194" i="13"/>
  <c r="A195" i="13"/>
  <c r="B195" i="13"/>
  <c r="C195" i="13"/>
  <c r="D195" i="13"/>
  <c r="E195" i="13"/>
  <c r="F195" i="13"/>
  <c r="A196" i="13"/>
  <c r="B196" i="13"/>
  <c r="C196" i="13"/>
  <c r="D196" i="13"/>
  <c r="E196" i="13"/>
  <c r="F196" i="13"/>
  <c r="A197" i="13"/>
  <c r="B197" i="13"/>
  <c r="C197" i="13"/>
  <c r="D197" i="13"/>
  <c r="E197" i="13"/>
  <c r="F197" i="13"/>
  <c r="A198" i="13"/>
  <c r="B198" i="13"/>
  <c r="C198" i="13"/>
  <c r="D198" i="13"/>
  <c r="E198" i="13"/>
  <c r="F198" i="13"/>
  <c r="A199" i="13"/>
  <c r="B199" i="13"/>
  <c r="C199" i="13"/>
  <c r="D199" i="13"/>
  <c r="E199" i="13"/>
  <c r="F199" i="13"/>
  <c r="A200" i="13"/>
  <c r="B200" i="13"/>
  <c r="C200" i="13"/>
  <c r="D200" i="13"/>
  <c r="E200" i="13"/>
  <c r="F200" i="13"/>
  <c r="A201" i="13"/>
  <c r="B201" i="13"/>
  <c r="C201" i="13"/>
  <c r="D201" i="13"/>
  <c r="E201" i="13"/>
  <c r="F201" i="13"/>
  <c r="A202" i="13"/>
  <c r="B202" i="13"/>
  <c r="C202" i="13"/>
  <c r="D202" i="13"/>
  <c r="E202" i="13"/>
  <c r="F202" i="13"/>
  <c r="A203" i="13"/>
  <c r="B203" i="13"/>
  <c r="C203" i="13"/>
  <c r="D203" i="13"/>
  <c r="E203" i="13"/>
  <c r="F203" i="13"/>
  <c r="A204" i="13"/>
  <c r="B204" i="13"/>
  <c r="C204" i="13"/>
  <c r="D204" i="13"/>
  <c r="E204" i="13"/>
  <c r="F204" i="13"/>
  <c r="A205" i="13"/>
  <c r="B205" i="13"/>
  <c r="C205" i="13"/>
  <c r="D205" i="13"/>
  <c r="E205" i="13"/>
  <c r="F205" i="13"/>
  <c r="A206" i="13"/>
  <c r="B206" i="13"/>
  <c r="C206" i="13"/>
  <c r="D206" i="13"/>
  <c r="E206" i="13"/>
  <c r="F206" i="13"/>
  <c r="A207" i="13"/>
  <c r="B207" i="13"/>
  <c r="C207" i="13"/>
  <c r="D207" i="13"/>
  <c r="E207" i="13"/>
  <c r="F207" i="13"/>
  <c r="A208" i="13"/>
  <c r="B208" i="13"/>
  <c r="C208" i="13"/>
  <c r="D208" i="13"/>
  <c r="E208" i="13"/>
  <c r="F208" i="13"/>
  <c r="A209" i="13"/>
  <c r="B209" i="13"/>
  <c r="C209" i="13"/>
  <c r="D209" i="13"/>
  <c r="E209" i="13"/>
  <c r="F209" i="13"/>
  <c r="A210" i="13"/>
  <c r="B210" i="13"/>
  <c r="C210" i="13"/>
  <c r="D210" i="13"/>
  <c r="E210" i="13"/>
  <c r="F210" i="13"/>
  <c r="A211" i="13"/>
  <c r="B211" i="13"/>
  <c r="C211" i="13"/>
  <c r="D211" i="13"/>
  <c r="E211" i="13"/>
  <c r="F211" i="13"/>
  <c r="A212" i="13"/>
  <c r="B212" i="13"/>
  <c r="C212" i="13"/>
  <c r="D212" i="13"/>
  <c r="E212" i="13"/>
  <c r="F212" i="13"/>
  <c r="A213" i="13"/>
  <c r="B213" i="13"/>
  <c r="C213" i="13"/>
  <c r="D213" i="13"/>
  <c r="E213" i="13"/>
  <c r="F213" i="13"/>
  <c r="A214" i="13"/>
  <c r="B214" i="13"/>
  <c r="C214" i="13"/>
  <c r="D214" i="13"/>
  <c r="E214" i="13"/>
  <c r="F214" i="13"/>
  <c r="A215" i="13"/>
  <c r="B215" i="13"/>
  <c r="C215" i="13"/>
  <c r="D215" i="13"/>
  <c r="E215" i="13"/>
  <c r="F215" i="13"/>
  <c r="A216" i="13"/>
  <c r="B216" i="13"/>
  <c r="C216" i="13"/>
  <c r="D216" i="13"/>
  <c r="E216" i="13"/>
  <c r="F216" i="13"/>
  <c r="A217" i="13"/>
  <c r="B217" i="13"/>
  <c r="C217" i="13"/>
  <c r="D217" i="13"/>
  <c r="E217" i="13"/>
  <c r="F217" i="13"/>
  <c r="A218" i="13"/>
  <c r="B218" i="13"/>
  <c r="C218" i="13"/>
  <c r="D218" i="13"/>
  <c r="E218" i="13"/>
  <c r="F218" i="13"/>
  <c r="A219" i="13"/>
  <c r="B219" i="13"/>
  <c r="C219" i="13"/>
  <c r="D219" i="13"/>
  <c r="E219" i="13"/>
  <c r="F219" i="13"/>
  <c r="A220" i="13"/>
  <c r="B220" i="13"/>
  <c r="C220" i="13"/>
  <c r="D220" i="13"/>
  <c r="E220" i="13"/>
  <c r="F220" i="13"/>
  <c r="A221" i="13"/>
  <c r="B221" i="13"/>
  <c r="C221" i="13"/>
  <c r="D221" i="13"/>
  <c r="E221" i="13"/>
  <c r="F221" i="13"/>
  <c r="A222" i="13"/>
  <c r="B222" i="13"/>
  <c r="C222" i="13"/>
  <c r="D222" i="13"/>
  <c r="E222" i="13"/>
  <c r="F222" i="13"/>
  <c r="A223" i="13"/>
  <c r="B223" i="13"/>
  <c r="C223" i="13"/>
  <c r="D223" i="13"/>
  <c r="E223" i="13"/>
  <c r="F223" i="13"/>
  <c r="A224" i="13"/>
  <c r="B224" i="13"/>
  <c r="C224" i="13"/>
  <c r="D224" i="13"/>
  <c r="E224" i="13"/>
  <c r="F224" i="13"/>
  <c r="A225" i="13"/>
  <c r="B225" i="13"/>
  <c r="C225" i="13"/>
  <c r="D225" i="13"/>
  <c r="E225" i="13"/>
  <c r="F225" i="13"/>
  <c r="A226" i="13"/>
  <c r="B226" i="13"/>
  <c r="C226" i="13"/>
  <c r="D226" i="13"/>
  <c r="E226" i="13"/>
  <c r="F226" i="13"/>
  <c r="A227" i="13"/>
  <c r="B227" i="13"/>
  <c r="C227" i="13"/>
  <c r="D227" i="13"/>
  <c r="E227" i="13"/>
  <c r="F227" i="13"/>
  <c r="A228" i="13"/>
  <c r="B228" i="13"/>
  <c r="C228" i="13"/>
  <c r="D228" i="13"/>
  <c r="E228" i="13"/>
  <c r="F228" i="13"/>
  <c r="A229" i="13"/>
  <c r="B229" i="13"/>
  <c r="C229" i="13"/>
  <c r="D229" i="13"/>
  <c r="E229" i="13"/>
  <c r="F229" i="13"/>
  <c r="A230" i="13"/>
  <c r="B230" i="13"/>
  <c r="C230" i="13"/>
  <c r="D230" i="13"/>
  <c r="E230" i="13"/>
  <c r="F230" i="13"/>
  <c r="A231" i="13"/>
  <c r="B231" i="13"/>
  <c r="C231" i="13"/>
  <c r="D231" i="13"/>
  <c r="E231" i="13"/>
  <c r="F231" i="13"/>
  <c r="A232" i="13"/>
  <c r="B232" i="13"/>
  <c r="C232" i="13"/>
  <c r="D232" i="13"/>
  <c r="E232" i="13"/>
  <c r="F232" i="13"/>
  <c r="A233" i="13"/>
  <c r="B233" i="13"/>
  <c r="C233" i="13"/>
  <c r="D233" i="13"/>
  <c r="E233" i="13"/>
  <c r="F233" i="13"/>
  <c r="A234" i="13"/>
  <c r="B234" i="13"/>
  <c r="C234" i="13"/>
  <c r="D234" i="13"/>
  <c r="E234" i="13"/>
  <c r="F234" i="13"/>
  <c r="A235" i="13"/>
  <c r="B235" i="13"/>
  <c r="C235" i="13"/>
  <c r="D235" i="13"/>
  <c r="E235" i="13"/>
  <c r="F235" i="13"/>
  <c r="A236" i="13"/>
  <c r="B236" i="13"/>
  <c r="C236" i="13"/>
  <c r="D236" i="13"/>
  <c r="E236" i="13"/>
  <c r="F236" i="13"/>
  <c r="A237" i="13"/>
  <c r="B237" i="13"/>
  <c r="C237" i="13"/>
  <c r="D237" i="13"/>
  <c r="E237" i="13"/>
  <c r="F237" i="13"/>
  <c r="A238" i="13"/>
  <c r="B238" i="13"/>
  <c r="C238" i="13"/>
  <c r="D238" i="13"/>
  <c r="E238" i="13"/>
  <c r="F238" i="13"/>
  <c r="A239" i="13"/>
  <c r="B239" i="13"/>
  <c r="C239" i="13"/>
  <c r="D239" i="13"/>
  <c r="E239" i="13"/>
  <c r="F239" i="13"/>
  <c r="A240" i="13"/>
  <c r="B240" i="13"/>
  <c r="C240" i="13"/>
  <c r="D240" i="13"/>
  <c r="E240" i="13"/>
  <c r="F240" i="13"/>
  <c r="A241" i="13"/>
  <c r="B241" i="13"/>
  <c r="C241" i="13"/>
  <c r="D241" i="13"/>
  <c r="E241" i="13"/>
  <c r="F241" i="13"/>
  <c r="A242" i="13"/>
  <c r="B242" i="13"/>
  <c r="C242" i="13"/>
  <c r="D242" i="13"/>
  <c r="E242" i="13"/>
  <c r="F242" i="13"/>
  <c r="A243" i="13"/>
  <c r="B243" i="13"/>
  <c r="C243" i="13"/>
  <c r="D243" i="13"/>
  <c r="E243" i="13"/>
  <c r="F243" i="13"/>
  <c r="A244" i="13"/>
  <c r="B244" i="13"/>
  <c r="C244" i="13"/>
  <c r="D244" i="13"/>
  <c r="E244" i="13"/>
  <c r="F244" i="13"/>
  <c r="A245" i="13"/>
  <c r="B245" i="13"/>
  <c r="C245" i="13"/>
  <c r="D245" i="13"/>
  <c r="E245" i="13"/>
  <c r="F245" i="13"/>
  <c r="A246" i="13"/>
  <c r="B246" i="13"/>
  <c r="C246" i="13"/>
  <c r="D246" i="13"/>
  <c r="E246" i="13"/>
  <c r="F246" i="13"/>
  <c r="A247" i="13"/>
  <c r="B247" i="13"/>
  <c r="C247" i="13"/>
  <c r="D247" i="13"/>
  <c r="E247" i="13"/>
  <c r="F247" i="13"/>
  <c r="A248" i="13"/>
  <c r="B248" i="13"/>
  <c r="C248" i="13"/>
  <c r="D248" i="13"/>
  <c r="E248" i="13"/>
  <c r="F248" i="13"/>
  <c r="A249" i="13"/>
  <c r="B249" i="13"/>
  <c r="C249" i="13"/>
  <c r="D249" i="13"/>
  <c r="E249" i="13"/>
  <c r="F249" i="13"/>
  <c r="A250" i="13"/>
  <c r="B250" i="13"/>
  <c r="C250" i="13"/>
  <c r="D250" i="13"/>
  <c r="E250" i="13"/>
  <c r="F250" i="13"/>
  <c r="A251" i="13"/>
  <c r="B251" i="13"/>
  <c r="C251" i="13"/>
  <c r="D251" i="13"/>
  <c r="E251" i="13"/>
  <c r="F251" i="13"/>
  <c r="A252" i="13"/>
  <c r="B252" i="13"/>
  <c r="C252" i="13"/>
  <c r="D252" i="13"/>
  <c r="E252" i="13"/>
  <c r="F252" i="13"/>
  <c r="A253" i="13"/>
  <c r="B253" i="13"/>
  <c r="C253" i="13"/>
  <c r="D253" i="13"/>
  <c r="E253" i="13"/>
  <c r="F253" i="13"/>
  <c r="A254" i="13"/>
  <c r="B254" i="13"/>
  <c r="C254" i="13"/>
  <c r="D254" i="13"/>
  <c r="E254" i="13"/>
  <c r="F254" i="13"/>
  <c r="A255" i="13"/>
  <c r="B255" i="13"/>
  <c r="C255" i="13"/>
  <c r="D255" i="13"/>
  <c r="E255" i="13"/>
  <c r="F255" i="13"/>
  <c r="A256" i="13"/>
  <c r="B256" i="13"/>
  <c r="C256" i="13"/>
  <c r="D256" i="13"/>
  <c r="E256" i="13"/>
  <c r="F256" i="13"/>
  <c r="A257" i="13"/>
  <c r="B257" i="13"/>
  <c r="C257" i="13"/>
  <c r="D257" i="13"/>
  <c r="E257" i="13"/>
  <c r="F257" i="13"/>
  <c r="A258" i="13"/>
  <c r="B258" i="13"/>
  <c r="C258" i="13"/>
  <c r="D258" i="13"/>
  <c r="E258" i="13"/>
  <c r="F258" i="13"/>
  <c r="A259" i="13"/>
  <c r="B259" i="13"/>
  <c r="C259" i="13"/>
  <c r="D259" i="13"/>
  <c r="E259" i="13"/>
  <c r="F259" i="13"/>
  <c r="A260" i="13"/>
  <c r="B260" i="13"/>
  <c r="C260" i="13"/>
  <c r="D260" i="13"/>
  <c r="E260" i="13"/>
  <c r="F260" i="13"/>
  <c r="A261" i="13"/>
  <c r="B261" i="13"/>
  <c r="C261" i="13"/>
  <c r="D261" i="13"/>
  <c r="E261" i="13"/>
  <c r="F261" i="13"/>
  <c r="A262" i="13"/>
  <c r="B262" i="13"/>
  <c r="C262" i="13"/>
  <c r="D262" i="13"/>
  <c r="E262" i="13"/>
  <c r="F262" i="13"/>
  <c r="A263" i="13"/>
  <c r="B263" i="13"/>
  <c r="C263" i="13"/>
  <c r="D263" i="13"/>
  <c r="E263" i="13"/>
  <c r="F263" i="13"/>
  <c r="A264" i="13"/>
  <c r="B264" i="13"/>
  <c r="C264" i="13"/>
  <c r="D264" i="13"/>
  <c r="E264" i="13"/>
  <c r="F264" i="13"/>
  <c r="A265" i="13"/>
  <c r="B265" i="13"/>
  <c r="C265" i="13"/>
  <c r="D265" i="13"/>
  <c r="E265" i="13"/>
  <c r="F265" i="13"/>
  <c r="A266" i="13"/>
  <c r="B266" i="13"/>
  <c r="C266" i="13"/>
  <c r="D266" i="13"/>
  <c r="E266" i="13"/>
  <c r="F266" i="13"/>
  <c r="A267" i="13"/>
  <c r="B267" i="13"/>
  <c r="C267" i="13"/>
  <c r="D267" i="13"/>
  <c r="E267" i="13"/>
  <c r="F267" i="13"/>
  <c r="A268" i="13"/>
  <c r="B268" i="13"/>
  <c r="C268" i="13"/>
  <c r="D268" i="13"/>
  <c r="E268" i="13"/>
  <c r="F268" i="13"/>
  <c r="A269" i="13"/>
  <c r="B269" i="13"/>
  <c r="C269" i="13"/>
  <c r="D269" i="13"/>
  <c r="E269" i="13"/>
  <c r="F269" i="13"/>
  <c r="A270" i="13"/>
  <c r="B270" i="13"/>
  <c r="C270" i="13"/>
  <c r="D270" i="13"/>
  <c r="E270" i="13"/>
  <c r="F270" i="13"/>
  <c r="A271" i="13"/>
  <c r="B271" i="13"/>
  <c r="C271" i="13"/>
  <c r="D271" i="13"/>
  <c r="E271" i="13"/>
  <c r="F271" i="13"/>
  <c r="A272" i="13"/>
  <c r="B272" i="13"/>
  <c r="C272" i="13"/>
  <c r="D272" i="13"/>
  <c r="E272" i="13"/>
  <c r="F272" i="13"/>
  <c r="A273" i="13"/>
  <c r="B273" i="13"/>
  <c r="C273" i="13"/>
  <c r="D273" i="13"/>
  <c r="E273" i="13"/>
  <c r="F273" i="13"/>
  <c r="A274" i="13"/>
  <c r="B274" i="13"/>
  <c r="C274" i="13"/>
  <c r="D274" i="13"/>
  <c r="E274" i="13"/>
  <c r="F274" i="13"/>
  <c r="A275" i="13"/>
  <c r="B275" i="13"/>
  <c r="C275" i="13"/>
  <c r="D275" i="13"/>
  <c r="E275" i="13"/>
  <c r="F275" i="13"/>
  <c r="A276" i="13"/>
  <c r="B276" i="13"/>
  <c r="C276" i="13"/>
  <c r="D276" i="13"/>
  <c r="E276" i="13"/>
  <c r="F276" i="13"/>
  <c r="A277" i="13"/>
  <c r="B277" i="13"/>
  <c r="C277" i="13"/>
  <c r="D277" i="13"/>
  <c r="E277" i="13"/>
  <c r="F277" i="13"/>
  <c r="A278" i="13"/>
  <c r="B278" i="13"/>
  <c r="C278" i="13"/>
  <c r="D278" i="13"/>
  <c r="E278" i="13"/>
  <c r="F278" i="13"/>
  <c r="A279" i="13"/>
  <c r="B279" i="13"/>
  <c r="C279" i="13"/>
  <c r="D279" i="13"/>
  <c r="E279" i="13"/>
  <c r="F279" i="13"/>
  <c r="A280" i="13"/>
  <c r="B280" i="13"/>
  <c r="C280" i="13"/>
  <c r="D280" i="13"/>
  <c r="E280" i="13"/>
  <c r="F280" i="13"/>
  <c r="A281" i="13"/>
  <c r="B281" i="13"/>
  <c r="C281" i="13"/>
  <c r="D281" i="13"/>
  <c r="E281" i="13"/>
  <c r="F281" i="13"/>
  <c r="A282" i="13"/>
  <c r="B282" i="13"/>
  <c r="C282" i="13"/>
  <c r="D282" i="13"/>
  <c r="E282" i="13"/>
  <c r="F282" i="13"/>
  <c r="A283" i="13"/>
  <c r="B283" i="13"/>
  <c r="C283" i="13"/>
  <c r="D283" i="13"/>
  <c r="E283" i="13"/>
  <c r="F283" i="13"/>
  <c r="A284" i="13"/>
  <c r="B284" i="13"/>
  <c r="C284" i="13"/>
  <c r="D284" i="13"/>
  <c r="E284" i="13"/>
  <c r="F284" i="13"/>
  <c r="A285" i="13"/>
  <c r="B285" i="13"/>
  <c r="C285" i="13"/>
  <c r="D285" i="13"/>
  <c r="E285" i="13"/>
  <c r="F285" i="13"/>
  <c r="A286" i="13"/>
  <c r="B286" i="13"/>
  <c r="C286" i="13"/>
  <c r="D286" i="13"/>
  <c r="E286" i="13"/>
  <c r="F286" i="13"/>
  <c r="A287" i="13"/>
  <c r="B287" i="13"/>
  <c r="C287" i="13"/>
  <c r="D287" i="13"/>
  <c r="E287" i="13"/>
  <c r="F287" i="13"/>
  <c r="A288" i="13"/>
  <c r="B288" i="13"/>
  <c r="C288" i="13"/>
  <c r="D288" i="13"/>
  <c r="E288" i="13"/>
  <c r="F288" i="13"/>
  <c r="F2" i="13"/>
  <c r="A2" i="13"/>
  <c r="E2" i="13"/>
  <c r="D2" i="13"/>
  <c r="C2" i="13"/>
  <c r="B2" i="13"/>
  <c r="A3" i="12" l="1"/>
  <c r="D3" i="12"/>
  <c r="E3" i="12"/>
  <c r="A4" i="12"/>
  <c r="D4" i="12"/>
  <c r="E4" i="12"/>
  <c r="A5" i="12"/>
  <c r="D5" i="12"/>
  <c r="E5" i="12"/>
  <c r="A6" i="12"/>
  <c r="D6" i="12"/>
  <c r="E6" i="12"/>
  <c r="A7" i="12"/>
  <c r="D7" i="12"/>
  <c r="E7" i="12"/>
  <c r="A8" i="12"/>
  <c r="D8" i="12"/>
  <c r="E8" i="12"/>
  <c r="A9" i="12"/>
  <c r="D9" i="12"/>
  <c r="E9" i="12"/>
  <c r="A10" i="12"/>
  <c r="D10" i="12"/>
  <c r="E10" i="12"/>
  <c r="A11" i="12"/>
  <c r="D11" i="12"/>
  <c r="E11" i="12"/>
  <c r="A12" i="12"/>
  <c r="D12" i="12"/>
  <c r="E12" i="12"/>
  <c r="A13" i="12"/>
  <c r="D13" i="12"/>
  <c r="E13" i="12"/>
  <c r="A14" i="12"/>
  <c r="D14" i="12"/>
  <c r="E14" i="12"/>
  <c r="A15" i="12"/>
  <c r="D15" i="12"/>
  <c r="E15" i="12"/>
  <c r="A16" i="12"/>
  <c r="D16" i="12"/>
  <c r="E16" i="12"/>
  <c r="A17" i="12"/>
  <c r="D17" i="12"/>
  <c r="E17" i="12"/>
  <c r="A18" i="12"/>
  <c r="D18" i="12"/>
  <c r="E18" i="12"/>
  <c r="A19" i="12"/>
  <c r="D19" i="12"/>
  <c r="E19" i="12"/>
  <c r="A20" i="12"/>
  <c r="D20" i="12"/>
  <c r="E20" i="12"/>
  <c r="A21" i="12"/>
  <c r="D21" i="12"/>
  <c r="E21" i="12"/>
  <c r="A22" i="12"/>
  <c r="D22" i="12"/>
  <c r="E22" i="12"/>
  <c r="A23" i="12"/>
  <c r="D23" i="12"/>
  <c r="E23" i="12"/>
  <c r="A24" i="12"/>
  <c r="D24" i="12"/>
  <c r="E24" i="12"/>
  <c r="A25" i="12"/>
  <c r="D25" i="12"/>
  <c r="E25" i="12"/>
  <c r="A26" i="12"/>
  <c r="D26" i="12"/>
  <c r="E26" i="12"/>
  <c r="A27" i="12"/>
  <c r="D27" i="12"/>
  <c r="E27" i="12"/>
  <c r="A28" i="12"/>
  <c r="D28" i="12"/>
  <c r="E28" i="12"/>
  <c r="A29" i="12"/>
  <c r="D29" i="12"/>
  <c r="E29" i="12"/>
  <c r="A30" i="12"/>
  <c r="D30" i="12"/>
  <c r="E30" i="12"/>
  <c r="A31" i="12"/>
  <c r="D31" i="12"/>
  <c r="E31" i="12"/>
  <c r="A32" i="12"/>
  <c r="D32" i="12"/>
  <c r="E32" i="12"/>
  <c r="A33" i="12"/>
  <c r="D33" i="12"/>
  <c r="E33" i="12"/>
  <c r="A34" i="12"/>
  <c r="D34" i="12"/>
  <c r="E34" i="12"/>
  <c r="A35" i="12"/>
  <c r="D35" i="12"/>
  <c r="E35" i="12"/>
  <c r="A36" i="12"/>
  <c r="D36" i="12"/>
  <c r="E36" i="12"/>
  <c r="A37" i="12"/>
  <c r="D37" i="12"/>
  <c r="E37" i="12"/>
  <c r="A38" i="12"/>
  <c r="D38" i="12"/>
  <c r="E38" i="12"/>
  <c r="A39" i="12"/>
  <c r="D39" i="12"/>
  <c r="E39" i="12"/>
  <c r="A40" i="12"/>
  <c r="D40" i="12"/>
  <c r="E40" i="12"/>
  <c r="A41" i="12"/>
  <c r="D41" i="12"/>
  <c r="E41" i="12"/>
  <c r="A42" i="12"/>
  <c r="D42" i="12"/>
  <c r="E42" i="12"/>
  <c r="A43" i="12"/>
  <c r="D43" i="12"/>
  <c r="E43" i="12"/>
  <c r="A44" i="12"/>
  <c r="D44" i="12"/>
  <c r="E44" i="12"/>
  <c r="A45" i="12"/>
  <c r="D45" i="12"/>
  <c r="E45" i="12"/>
  <c r="A46" i="12"/>
  <c r="D46" i="12"/>
  <c r="E46" i="12"/>
  <c r="A47" i="12"/>
  <c r="D47" i="12"/>
  <c r="E47" i="12"/>
  <c r="A48" i="12"/>
  <c r="D48" i="12"/>
  <c r="E48" i="12"/>
  <c r="A49" i="12"/>
  <c r="D49" i="12"/>
  <c r="E49" i="12"/>
  <c r="A50" i="12"/>
  <c r="D50" i="12"/>
  <c r="E50" i="12"/>
  <c r="A51" i="12"/>
  <c r="D51" i="12"/>
  <c r="E51" i="12"/>
  <c r="A52" i="12"/>
  <c r="D52" i="12"/>
  <c r="E52" i="12"/>
  <c r="A53" i="12"/>
  <c r="D53" i="12"/>
  <c r="E53" i="12"/>
  <c r="A54" i="12"/>
  <c r="D54" i="12"/>
  <c r="E54" i="12"/>
  <c r="A55" i="12"/>
  <c r="D55" i="12"/>
  <c r="E55" i="12"/>
  <c r="A56" i="12"/>
  <c r="D56" i="12"/>
  <c r="E56" i="12"/>
  <c r="A57" i="12"/>
  <c r="D57" i="12"/>
  <c r="E57" i="12"/>
  <c r="A58" i="12"/>
  <c r="D58" i="12"/>
  <c r="E58" i="12"/>
  <c r="A59" i="12"/>
  <c r="D59" i="12"/>
  <c r="E59" i="12"/>
  <c r="A60" i="12"/>
  <c r="D60" i="12"/>
  <c r="E60" i="12"/>
  <c r="A61" i="12"/>
  <c r="D61" i="12"/>
  <c r="E61" i="12"/>
  <c r="A62" i="12"/>
  <c r="D62" i="12"/>
  <c r="E62" i="12"/>
  <c r="A63" i="12"/>
  <c r="D63" i="12"/>
  <c r="E63" i="12"/>
  <c r="A64" i="12"/>
  <c r="D64" i="12"/>
  <c r="E64" i="12"/>
  <c r="A65" i="12"/>
  <c r="D65" i="12"/>
  <c r="E65" i="12"/>
  <c r="A66" i="12"/>
  <c r="D66" i="12"/>
  <c r="E66" i="12"/>
  <c r="A67" i="12"/>
  <c r="D67" i="12"/>
  <c r="E67" i="12"/>
  <c r="A68" i="12"/>
  <c r="D68" i="12"/>
  <c r="E68" i="12"/>
  <c r="A69" i="12"/>
  <c r="D69" i="12"/>
  <c r="E69" i="12"/>
  <c r="A70" i="12"/>
  <c r="D70" i="12"/>
  <c r="E70" i="12"/>
  <c r="A71" i="12"/>
  <c r="D71" i="12"/>
  <c r="E71" i="12"/>
  <c r="A72" i="12"/>
  <c r="D72" i="12"/>
  <c r="E72" i="12"/>
  <c r="A73" i="12"/>
  <c r="D73" i="12"/>
  <c r="E73" i="12"/>
  <c r="A74" i="12"/>
  <c r="D74" i="12"/>
  <c r="E74" i="12"/>
  <c r="A75" i="12"/>
  <c r="D75" i="12"/>
  <c r="E75" i="12"/>
  <c r="A76" i="12"/>
  <c r="D76" i="12"/>
  <c r="E76" i="12"/>
  <c r="A77" i="12"/>
  <c r="D77" i="12"/>
  <c r="E77" i="12"/>
  <c r="A78" i="12"/>
  <c r="D78" i="12"/>
  <c r="E78" i="12"/>
  <c r="A79" i="12"/>
  <c r="D79" i="12"/>
  <c r="E79" i="12"/>
  <c r="A80" i="12"/>
  <c r="D80" i="12"/>
  <c r="E80" i="12"/>
  <c r="A81" i="12"/>
  <c r="D81" i="12"/>
  <c r="E81" i="12"/>
  <c r="A82" i="12"/>
  <c r="D82" i="12"/>
  <c r="E82" i="12"/>
  <c r="A83" i="12"/>
  <c r="D83" i="12"/>
  <c r="E83" i="12"/>
  <c r="A84" i="12"/>
  <c r="D84" i="12"/>
  <c r="E84" i="12"/>
  <c r="A85" i="12"/>
  <c r="D85" i="12"/>
  <c r="E85" i="12"/>
  <c r="A86" i="12"/>
  <c r="D86" i="12"/>
  <c r="E86" i="12"/>
  <c r="A87" i="12"/>
  <c r="D87" i="12"/>
  <c r="E87" i="12"/>
  <c r="A88" i="12"/>
  <c r="D88" i="12"/>
  <c r="E88" i="12"/>
  <c r="A89" i="12"/>
  <c r="D89" i="12"/>
  <c r="E89" i="12"/>
  <c r="A90" i="12"/>
  <c r="D90" i="12"/>
  <c r="E90" i="12"/>
  <c r="A91" i="12"/>
  <c r="D91" i="12"/>
  <c r="E91" i="12"/>
  <c r="A92" i="12"/>
  <c r="D92" i="12"/>
  <c r="E92" i="12"/>
  <c r="A93" i="12"/>
  <c r="D93" i="12"/>
  <c r="E93" i="12"/>
  <c r="A94" i="12"/>
  <c r="D94" i="12"/>
  <c r="E94" i="12"/>
  <c r="A95" i="12"/>
  <c r="D95" i="12"/>
  <c r="E95" i="12"/>
  <c r="A96" i="12"/>
  <c r="D96" i="12"/>
  <c r="E96" i="12"/>
  <c r="A97" i="12"/>
  <c r="D97" i="12"/>
  <c r="E97" i="12"/>
  <c r="A98" i="12"/>
  <c r="D98" i="12"/>
  <c r="E98" i="12"/>
  <c r="A99" i="12"/>
  <c r="D99" i="12"/>
  <c r="E99" i="12"/>
  <c r="A100" i="12"/>
  <c r="D100" i="12"/>
  <c r="E100" i="12"/>
  <c r="A101" i="12"/>
  <c r="D101" i="12"/>
  <c r="E101" i="12"/>
  <c r="A102" i="12"/>
  <c r="D102" i="12"/>
  <c r="E102" i="12"/>
  <c r="A103" i="12"/>
  <c r="D103" i="12"/>
  <c r="E103" i="12"/>
  <c r="A104" i="12"/>
  <c r="D104" i="12"/>
  <c r="E104" i="12"/>
  <c r="A105" i="12"/>
  <c r="D105" i="12"/>
  <c r="E105" i="12"/>
  <c r="A106" i="12"/>
  <c r="D106" i="12"/>
  <c r="E106" i="12"/>
  <c r="A107" i="12"/>
  <c r="D107" i="12"/>
  <c r="E107" i="12"/>
  <c r="A108" i="12"/>
  <c r="D108" i="12"/>
  <c r="E108" i="12"/>
  <c r="A109" i="12"/>
  <c r="D109" i="12"/>
  <c r="E109" i="12"/>
  <c r="A110" i="12"/>
  <c r="D110" i="12"/>
  <c r="E110" i="12"/>
  <c r="A111" i="12"/>
  <c r="D111" i="12"/>
  <c r="E111" i="12"/>
  <c r="A112" i="12"/>
  <c r="D112" i="12"/>
  <c r="E112" i="12"/>
  <c r="A113" i="12"/>
  <c r="D113" i="12"/>
  <c r="E113" i="12"/>
  <c r="A114" i="12"/>
  <c r="D114" i="12"/>
  <c r="E114" i="12"/>
  <c r="A115" i="12"/>
  <c r="D115" i="12"/>
  <c r="E115" i="12"/>
  <c r="A116" i="12"/>
  <c r="D116" i="12"/>
  <c r="E116" i="12"/>
  <c r="A117" i="12"/>
  <c r="D117" i="12"/>
  <c r="E117" i="12"/>
  <c r="A118" i="12"/>
  <c r="D118" i="12"/>
  <c r="E118" i="12"/>
  <c r="A119" i="12"/>
  <c r="D119" i="12"/>
  <c r="E119" i="12"/>
  <c r="A120" i="12"/>
  <c r="D120" i="12"/>
  <c r="E120" i="12"/>
  <c r="A121" i="12"/>
  <c r="D121" i="12"/>
  <c r="E121" i="12"/>
  <c r="A122" i="12"/>
  <c r="D122" i="12"/>
  <c r="E122" i="12"/>
  <c r="A123" i="12"/>
  <c r="D123" i="12"/>
  <c r="E123" i="12"/>
  <c r="A124" i="12"/>
  <c r="D124" i="12"/>
  <c r="E124" i="12"/>
  <c r="A125" i="12"/>
  <c r="D125" i="12"/>
  <c r="E125" i="12"/>
  <c r="A126" i="12"/>
  <c r="D126" i="12"/>
  <c r="E126" i="12"/>
  <c r="A127" i="12"/>
  <c r="D127" i="12"/>
  <c r="E127" i="12"/>
  <c r="A128" i="12"/>
  <c r="D128" i="12"/>
  <c r="E128" i="12"/>
  <c r="A129" i="12"/>
  <c r="D129" i="12"/>
  <c r="E129" i="12"/>
  <c r="A130" i="12"/>
  <c r="D130" i="12"/>
  <c r="E130" i="12"/>
  <c r="A131" i="12"/>
  <c r="D131" i="12"/>
  <c r="E131" i="12"/>
  <c r="A132" i="12"/>
  <c r="D132" i="12"/>
  <c r="E132" i="12"/>
  <c r="A133" i="12"/>
  <c r="D133" i="12"/>
  <c r="E133" i="12"/>
  <c r="A134" i="12"/>
  <c r="D134" i="12"/>
  <c r="E134" i="12"/>
  <c r="A135" i="12"/>
  <c r="D135" i="12"/>
  <c r="E135" i="12"/>
  <c r="A136" i="12"/>
  <c r="D136" i="12"/>
  <c r="E136" i="12"/>
  <c r="A137" i="12"/>
  <c r="D137" i="12"/>
  <c r="E137" i="12"/>
  <c r="A138" i="12"/>
  <c r="D138" i="12"/>
  <c r="E138" i="12"/>
  <c r="A139" i="12"/>
  <c r="D139" i="12"/>
  <c r="E139" i="12"/>
  <c r="A140" i="12"/>
  <c r="D140" i="12"/>
  <c r="E140" i="12"/>
  <c r="A141" i="12"/>
  <c r="D141" i="12"/>
  <c r="E141" i="12"/>
  <c r="A142" i="12"/>
  <c r="D142" i="12"/>
  <c r="E142" i="12"/>
  <c r="A143" i="12"/>
  <c r="D143" i="12"/>
  <c r="E143" i="12"/>
  <c r="A144" i="12"/>
  <c r="D144" i="12"/>
  <c r="E144" i="12"/>
  <c r="A145" i="12"/>
  <c r="D145" i="12"/>
  <c r="E145" i="12"/>
  <c r="A146" i="12"/>
  <c r="D146" i="12"/>
  <c r="E146" i="12"/>
  <c r="A147" i="12"/>
  <c r="D147" i="12"/>
  <c r="E147" i="12"/>
  <c r="A148" i="12"/>
  <c r="D148" i="12"/>
  <c r="E148" i="12"/>
  <c r="A149" i="12"/>
  <c r="D149" i="12"/>
  <c r="E149" i="12"/>
  <c r="A150" i="12"/>
  <c r="D150" i="12"/>
  <c r="E150" i="12"/>
  <c r="A151" i="12"/>
  <c r="D151" i="12"/>
  <c r="E151" i="12"/>
  <c r="A152" i="12"/>
  <c r="D152" i="12"/>
  <c r="E152" i="12"/>
  <c r="A153" i="12"/>
  <c r="D153" i="12"/>
  <c r="E153" i="12"/>
  <c r="A154" i="12"/>
  <c r="D154" i="12"/>
  <c r="E154" i="12"/>
  <c r="A155" i="12"/>
  <c r="D155" i="12"/>
  <c r="E155" i="12"/>
  <c r="A156" i="12"/>
  <c r="D156" i="12"/>
  <c r="E156" i="12"/>
  <c r="A157" i="12"/>
  <c r="D157" i="12"/>
  <c r="E157" i="12"/>
  <c r="A158" i="12"/>
  <c r="D158" i="12"/>
  <c r="E158" i="12"/>
  <c r="A159" i="12"/>
  <c r="D159" i="12"/>
  <c r="E159" i="12"/>
  <c r="A160" i="12"/>
  <c r="D160" i="12"/>
  <c r="E160" i="12"/>
  <c r="A161" i="12"/>
  <c r="D161" i="12"/>
  <c r="E161" i="12"/>
  <c r="A162" i="12"/>
  <c r="D162" i="12"/>
  <c r="E162" i="12"/>
  <c r="A163" i="12"/>
  <c r="D163" i="12"/>
  <c r="E163" i="12"/>
  <c r="A164" i="12"/>
  <c r="D164" i="12"/>
  <c r="E164" i="12"/>
  <c r="A165" i="12"/>
  <c r="D165" i="12"/>
  <c r="E165" i="12"/>
  <c r="A166" i="12"/>
  <c r="D166" i="12"/>
  <c r="E166" i="12"/>
  <c r="A167" i="12"/>
  <c r="D167" i="12"/>
  <c r="E167" i="12"/>
  <c r="A168" i="12"/>
  <c r="D168" i="12"/>
  <c r="E168" i="12"/>
  <c r="A169" i="12"/>
  <c r="D169" i="12"/>
  <c r="E169" i="12"/>
  <c r="A170" i="12"/>
  <c r="D170" i="12"/>
  <c r="E170" i="12"/>
  <c r="A171" i="12"/>
  <c r="D171" i="12"/>
  <c r="E171" i="12"/>
  <c r="A172" i="12"/>
  <c r="D172" i="12"/>
  <c r="E172" i="12"/>
  <c r="A173" i="12"/>
  <c r="D173" i="12"/>
  <c r="E173" i="12"/>
  <c r="A174" i="12"/>
  <c r="D174" i="12"/>
  <c r="E174" i="12"/>
  <c r="A175" i="12"/>
  <c r="D175" i="12"/>
  <c r="E175" i="12"/>
  <c r="A176" i="12"/>
  <c r="D176" i="12"/>
  <c r="E176" i="12"/>
  <c r="A177" i="12"/>
  <c r="D177" i="12"/>
  <c r="E177" i="12"/>
  <c r="A178" i="12"/>
  <c r="D178" i="12"/>
  <c r="E178" i="12"/>
  <c r="A179" i="12"/>
  <c r="D179" i="12"/>
  <c r="E179" i="12"/>
  <c r="A180" i="12"/>
  <c r="D180" i="12"/>
  <c r="E180" i="12"/>
  <c r="A181" i="12"/>
  <c r="D181" i="12"/>
  <c r="E181" i="12"/>
  <c r="A182" i="12"/>
  <c r="D182" i="12"/>
  <c r="E182" i="12"/>
  <c r="A183" i="12"/>
  <c r="D183" i="12"/>
  <c r="E183" i="12"/>
  <c r="A184" i="12"/>
  <c r="D184" i="12"/>
  <c r="E184" i="12"/>
  <c r="A185" i="12"/>
  <c r="D185" i="12"/>
  <c r="E185" i="12"/>
  <c r="A186" i="12"/>
  <c r="D186" i="12"/>
  <c r="E186" i="12"/>
  <c r="A187" i="12"/>
  <c r="D187" i="12"/>
  <c r="E187" i="12"/>
  <c r="A188" i="12"/>
  <c r="D188" i="12"/>
  <c r="E188" i="12"/>
  <c r="A189" i="12"/>
  <c r="D189" i="12"/>
  <c r="E189" i="12"/>
  <c r="A190" i="12"/>
  <c r="D190" i="12"/>
  <c r="E190" i="12"/>
  <c r="A191" i="12"/>
  <c r="D191" i="12"/>
  <c r="E191" i="12"/>
  <c r="A192" i="12"/>
  <c r="D192" i="12"/>
  <c r="E192" i="12"/>
  <c r="A193" i="12"/>
  <c r="D193" i="12"/>
  <c r="E193" i="12"/>
  <c r="A194" i="12"/>
  <c r="D194" i="12"/>
  <c r="E194" i="12"/>
  <c r="A195" i="12"/>
  <c r="D195" i="12"/>
  <c r="E195" i="12"/>
  <c r="A196" i="12"/>
  <c r="D196" i="12"/>
  <c r="E196" i="12"/>
  <c r="A197" i="12"/>
  <c r="D197" i="12"/>
  <c r="E197" i="12"/>
  <c r="A198" i="12"/>
  <c r="D198" i="12"/>
  <c r="E198" i="12"/>
  <c r="A199" i="12"/>
  <c r="D199" i="12"/>
  <c r="E199" i="12"/>
  <c r="A200" i="12"/>
  <c r="D200" i="12"/>
  <c r="E200" i="12"/>
  <c r="A201" i="12"/>
  <c r="D201" i="12"/>
  <c r="E201" i="12"/>
  <c r="A202" i="12"/>
  <c r="D202" i="12"/>
  <c r="E202" i="12"/>
  <c r="A203" i="12"/>
  <c r="D203" i="12"/>
  <c r="E203" i="12"/>
  <c r="A204" i="12"/>
  <c r="D204" i="12"/>
  <c r="E204" i="12"/>
  <c r="A205" i="12"/>
  <c r="D205" i="12"/>
  <c r="E205" i="12"/>
  <c r="A206" i="12"/>
  <c r="D206" i="12"/>
  <c r="E206" i="12"/>
  <c r="A207" i="12"/>
  <c r="D207" i="12"/>
  <c r="E207" i="12"/>
  <c r="A208" i="12"/>
  <c r="D208" i="12"/>
  <c r="E208" i="12"/>
  <c r="A209" i="12"/>
  <c r="D209" i="12"/>
  <c r="E209" i="12"/>
  <c r="A210" i="12"/>
  <c r="D210" i="12"/>
  <c r="E210" i="12"/>
  <c r="A211" i="12"/>
  <c r="D211" i="12"/>
  <c r="E211" i="12"/>
  <c r="A212" i="12"/>
  <c r="D212" i="12"/>
  <c r="E212" i="12"/>
  <c r="A213" i="12"/>
  <c r="D213" i="12"/>
  <c r="E213" i="12"/>
  <c r="A214" i="12"/>
  <c r="D214" i="12"/>
  <c r="E214" i="12"/>
  <c r="A215" i="12"/>
  <c r="D215" i="12"/>
  <c r="E215" i="12"/>
  <c r="A216" i="12"/>
  <c r="D216" i="12"/>
  <c r="E216" i="12"/>
  <c r="A217" i="12"/>
  <c r="D217" i="12"/>
  <c r="E217" i="12"/>
  <c r="A218" i="12"/>
  <c r="D218" i="12"/>
  <c r="E218" i="12"/>
  <c r="A219" i="12"/>
  <c r="D219" i="12"/>
  <c r="E219" i="12"/>
  <c r="A220" i="12"/>
  <c r="D220" i="12"/>
  <c r="E220" i="12"/>
  <c r="A221" i="12"/>
  <c r="D221" i="12"/>
  <c r="E221" i="12"/>
  <c r="A222" i="12"/>
  <c r="D222" i="12"/>
  <c r="E222" i="12"/>
  <c r="A223" i="12"/>
  <c r="D223" i="12"/>
  <c r="E223" i="12"/>
  <c r="A224" i="12"/>
  <c r="D224" i="12"/>
  <c r="E224" i="12"/>
  <c r="A225" i="12"/>
  <c r="D225" i="12"/>
  <c r="E225" i="12"/>
  <c r="A226" i="12"/>
  <c r="D226" i="12"/>
  <c r="E226" i="12"/>
  <c r="A227" i="12"/>
  <c r="D227" i="12"/>
  <c r="E227" i="12"/>
  <c r="A228" i="12"/>
  <c r="D228" i="12"/>
  <c r="E228" i="12"/>
  <c r="A229" i="12"/>
  <c r="D229" i="12"/>
  <c r="E229" i="12"/>
  <c r="A230" i="12"/>
  <c r="D230" i="12"/>
  <c r="E230" i="12"/>
  <c r="A231" i="12"/>
  <c r="D231" i="12"/>
  <c r="E231" i="12"/>
  <c r="A232" i="12"/>
  <c r="D232" i="12"/>
  <c r="E232" i="12"/>
  <c r="A233" i="12"/>
  <c r="D233" i="12"/>
  <c r="E233" i="12"/>
  <c r="A234" i="12"/>
  <c r="D234" i="12"/>
  <c r="E234" i="12"/>
  <c r="A235" i="12"/>
  <c r="D235" i="12"/>
  <c r="E235" i="12"/>
  <c r="A236" i="12"/>
  <c r="D236" i="12"/>
  <c r="E236" i="12"/>
  <c r="A237" i="12"/>
  <c r="D237" i="12"/>
  <c r="E237" i="12"/>
  <c r="A238" i="12"/>
  <c r="D238" i="12"/>
  <c r="E238" i="12"/>
  <c r="A239" i="12"/>
  <c r="D239" i="12"/>
  <c r="E239" i="12"/>
  <c r="A240" i="12"/>
  <c r="D240" i="12"/>
  <c r="E240" i="12"/>
  <c r="A241" i="12"/>
  <c r="D241" i="12"/>
  <c r="E241" i="12"/>
  <c r="A242" i="12"/>
  <c r="D242" i="12"/>
  <c r="E242" i="12"/>
  <c r="A243" i="12"/>
  <c r="D243" i="12"/>
  <c r="E243" i="12"/>
  <c r="A244" i="12"/>
  <c r="D244" i="12"/>
  <c r="E244" i="12"/>
  <c r="A245" i="12"/>
  <c r="D245" i="12"/>
  <c r="E245" i="12"/>
  <c r="A246" i="12"/>
  <c r="D246" i="12"/>
  <c r="E246" i="12"/>
  <c r="A247" i="12"/>
  <c r="D247" i="12"/>
  <c r="E247" i="12"/>
  <c r="A248" i="12"/>
  <c r="D248" i="12"/>
  <c r="E248" i="12"/>
  <c r="A249" i="12"/>
  <c r="D249" i="12"/>
  <c r="E249" i="12"/>
  <c r="A250" i="12"/>
  <c r="D250" i="12"/>
  <c r="E250" i="12"/>
  <c r="A251" i="12"/>
  <c r="D251" i="12"/>
  <c r="E251" i="12"/>
  <c r="A252" i="12"/>
  <c r="D252" i="12"/>
  <c r="E252" i="12"/>
  <c r="A253" i="12"/>
  <c r="D253" i="12"/>
  <c r="E253" i="12"/>
  <c r="A254" i="12"/>
  <c r="D254" i="12"/>
  <c r="E254" i="12"/>
  <c r="A255" i="12"/>
  <c r="D255" i="12"/>
  <c r="E255" i="12"/>
  <c r="A256" i="12"/>
  <c r="D256" i="12"/>
  <c r="E256" i="12"/>
  <c r="A257" i="12"/>
  <c r="D257" i="12"/>
  <c r="E257" i="12"/>
  <c r="A258" i="12"/>
  <c r="D258" i="12"/>
  <c r="E258" i="12"/>
  <c r="A259" i="12"/>
  <c r="D259" i="12"/>
  <c r="E259" i="12"/>
  <c r="A260" i="12"/>
  <c r="D260" i="12"/>
  <c r="E260" i="12"/>
  <c r="A261" i="12"/>
  <c r="D261" i="12"/>
  <c r="E261" i="12"/>
  <c r="A262" i="12"/>
  <c r="D262" i="12"/>
  <c r="E262" i="12"/>
  <c r="A263" i="12"/>
  <c r="D263" i="12"/>
  <c r="E263" i="12"/>
  <c r="A264" i="12"/>
  <c r="D264" i="12"/>
  <c r="E264" i="12"/>
  <c r="A265" i="12"/>
  <c r="D265" i="12"/>
  <c r="E265" i="12"/>
  <c r="A266" i="12"/>
  <c r="D266" i="12"/>
  <c r="E266" i="12"/>
  <c r="A267" i="12"/>
  <c r="D267" i="12"/>
  <c r="E267" i="12"/>
  <c r="A268" i="12"/>
  <c r="D268" i="12"/>
  <c r="E268" i="12"/>
  <c r="A269" i="12"/>
  <c r="D269" i="12"/>
  <c r="E269" i="12"/>
  <c r="A270" i="12"/>
  <c r="D270" i="12"/>
  <c r="E270" i="12"/>
  <c r="A271" i="12"/>
  <c r="D271" i="12"/>
  <c r="E271" i="12"/>
  <c r="A272" i="12"/>
  <c r="D272" i="12"/>
  <c r="E272" i="12"/>
  <c r="A273" i="12"/>
  <c r="D273" i="12"/>
  <c r="E273" i="12"/>
  <c r="A274" i="12"/>
  <c r="D274" i="12"/>
  <c r="E274" i="12"/>
  <c r="A275" i="12"/>
  <c r="D275" i="12"/>
  <c r="E275" i="12"/>
  <c r="A276" i="12"/>
  <c r="D276" i="12"/>
  <c r="E276" i="12"/>
  <c r="A277" i="12"/>
  <c r="D277" i="12"/>
  <c r="E277" i="12"/>
  <c r="A278" i="12"/>
  <c r="D278" i="12"/>
  <c r="E278" i="12"/>
  <c r="A279" i="12"/>
  <c r="D279" i="12"/>
  <c r="E279" i="12"/>
  <c r="A280" i="12"/>
  <c r="D280" i="12"/>
  <c r="E280" i="12"/>
  <c r="A281" i="12"/>
  <c r="D281" i="12"/>
  <c r="E281" i="12"/>
  <c r="A282" i="12"/>
  <c r="D282" i="12"/>
  <c r="E282" i="12"/>
  <c r="A283" i="12"/>
  <c r="D283" i="12"/>
  <c r="E283" i="12"/>
  <c r="A284" i="12"/>
  <c r="D284" i="12"/>
  <c r="E284" i="12"/>
  <c r="A285" i="12"/>
  <c r="D285" i="12"/>
  <c r="E285" i="12"/>
  <c r="A286" i="12"/>
  <c r="D286" i="12"/>
  <c r="E286" i="12"/>
  <c r="A287" i="12"/>
  <c r="D287" i="12"/>
  <c r="E287" i="12"/>
  <c r="E2" i="12"/>
  <c r="D2" i="12"/>
  <c r="A2" i="12" l="1"/>
  <c r="AE330" i="7"/>
  <c r="AE251" i="7" l="1"/>
  <c r="AE249" i="7"/>
  <c r="Q201" i="7"/>
  <c r="AE201" i="7" s="1"/>
  <c r="Q126" i="7" l="1"/>
  <c r="AE126" i="7" s="1"/>
  <c r="Q136" i="7"/>
  <c r="AE136" i="7" s="1"/>
  <c r="Q119" i="7" l="1"/>
  <c r="AE119" i="7" s="1"/>
  <c r="Q129" i="7" l="1"/>
  <c r="AE299" i="7" l="1"/>
  <c r="AE297" i="7"/>
  <c r="AE296" i="7"/>
  <c r="Q7" i="7" l="1"/>
  <c r="AE7" i="7" s="1"/>
  <c r="Q149" i="7"/>
  <c r="Q212" i="7"/>
  <c r="Q211" i="7"/>
  <c r="Q147" i="7"/>
  <c r="Q128" i="7"/>
  <c r="AE128" i="7" s="1"/>
  <c r="Q118" i="7"/>
  <c r="AE118" i="7" s="1"/>
  <c r="Q108" i="7"/>
  <c r="Q73" i="7"/>
  <c r="Q74" i="7"/>
  <c r="AE67" i="7"/>
  <c r="Q66" i="7"/>
  <c r="AE66" i="7" s="1"/>
  <c r="Q63" i="7"/>
  <c r="Q32" i="7"/>
  <c r="AE32" i="7" s="1"/>
  <c r="Q31" i="7"/>
  <c r="AE31" i="7" s="1"/>
  <c r="Q6" i="7"/>
  <c r="AE6" i="7" s="1"/>
  <c r="Q5" i="7"/>
  <c r="AE5" i="7" s="1"/>
  <c r="AE285" i="7" l="1"/>
  <c r="AE286" i="7"/>
  <c r="AE284" i="7"/>
  <c r="Q189" i="7" l="1"/>
  <c r="AE189" i="7" s="1"/>
  <c r="AE276" i="7" l="1"/>
  <c r="AE269" i="7" l="1"/>
  <c r="AE270" i="7"/>
  <c r="AE271" i="7"/>
  <c r="AE272" i="7"/>
  <c r="AE273" i="7"/>
  <c r="AE274" i="7"/>
  <c r="AE275" i="7"/>
  <c r="AE277" i="7"/>
  <c r="AE280" i="7"/>
  <c r="AE281" i="7"/>
  <c r="AE282" i="7"/>
  <c r="AE283" i="7"/>
  <c r="AE287" i="7"/>
  <c r="AE288" i="7"/>
  <c r="AE289" i="7"/>
  <c r="AE290" i="7"/>
  <c r="AE291" i="7"/>
  <c r="AE292" i="7"/>
  <c r="AE293" i="7"/>
  <c r="AE294" i="7"/>
  <c r="AE295" i="7"/>
  <c r="AE298" i="7"/>
  <c r="AE300" i="7"/>
  <c r="AE301" i="7"/>
  <c r="AE302" i="7"/>
  <c r="AE303" i="7"/>
  <c r="AE304" i="7"/>
  <c r="AE305" i="7"/>
  <c r="AE306" i="7"/>
  <c r="AE308" i="7"/>
  <c r="AE310" i="7"/>
  <c r="AG311" i="7"/>
  <c r="AE318" i="7"/>
  <c r="AE319" i="7"/>
  <c r="AE320" i="7"/>
  <c r="AE321" i="7"/>
  <c r="AE322" i="7"/>
  <c r="AE323" i="7"/>
  <c r="AE324" i="7"/>
  <c r="AE327" i="7"/>
  <c r="AE328" i="7"/>
  <c r="AE329" i="7"/>
  <c r="AE171" i="7"/>
  <c r="AE331" i="7"/>
  <c r="AE333" i="7"/>
  <c r="AE334" i="7"/>
  <c r="AE336" i="7"/>
  <c r="AE338" i="7"/>
  <c r="AE341" i="7"/>
  <c r="AE345" i="7"/>
  <c r="AE346" i="7"/>
  <c r="AE347" i="7"/>
  <c r="AE348" i="7"/>
  <c r="AE349" i="7"/>
  <c r="AE350" i="7"/>
  <c r="AE352" i="7"/>
  <c r="AE353" i="7"/>
  <c r="AE354" i="7"/>
  <c r="AE355" i="7"/>
  <c r="AE356" i="7"/>
  <c r="AE357" i="7"/>
  <c r="AE358" i="7"/>
  <c r="AE359" i="7"/>
  <c r="AE361" i="7"/>
  <c r="AE362" i="7"/>
  <c r="AG363" i="7"/>
  <c r="AE365" i="7"/>
  <c r="AE366" i="7"/>
  <c r="AE368" i="7"/>
  <c r="AE369" i="7"/>
  <c r="AE370" i="7"/>
  <c r="AE371" i="7"/>
  <c r="AE372" i="7"/>
  <c r="AE374" i="7"/>
  <c r="AE375" i="7"/>
  <c r="AE376" i="7"/>
  <c r="AE377" i="7"/>
  <c r="AE378" i="7"/>
  <c r="AE379" i="7"/>
  <c r="AE380" i="7"/>
  <c r="AE381" i="7"/>
  <c r="AE382" i="7"/>
  <c r="AE383" i="7"/>
  <c r="AE384" i="7"/>
  <c r="AE385" i="7"/>
  <c r="AE386" i="7"/>
  <c r="AE387" i="7"/>
  <c r="AE388" i="7"/>
  <c r="AE389" i="7"/>
  <c r="AE390" i="7"/>
  <c r="AE391" i="7"/>
  <c r="AE392" i="7"/>
  <c r="AE393" i="7"/>
  <c r="AE394" i="7"/>
  <c r="AE395" i="7"/>
  <c r="AE396" i="7"/>
  <c r="AE397" i="7"/>
  <c r="AE398" i="7"/>
  <c r="AE399" i="7"/>
  <c r="AE400" i="7"/>
  <c r="AE401" i="7"/>
  <c r="AE402" i="7"/>
  <c r="AE403" i="7"/>
  <c r="AE404" i="7"/>
  <c r="AE405" i="7"/>
  <c r="AE406" i="7"/>
  <c r="AE407" i="7"/>
  <c r="AE408" i="7"/>
  <c r="AE409" i="7"/>
  <c r="AE410" i="7"/>
  <c r="AE411" i="7"/>
  <c r="AE412" i="7"/>
  <c r="AE413" i="7"/>
  <c r="AE414" i="7"/>
  <c r="AE415" i="7"/>
  <c r="AE416" i="7"/>
  <c r="AE417" i="7"/>
  <c r="AE418" i="7"/>
  <c r="AE419" i="7"/>
  <c r="AE420" i="7"/>
  <c r="AE421" i="7"/>
  <c r="AE422" i="7"/>
  <c r="AE423" i="7"/>
  <c r="AE424" i="7"/>
  <c r="AE268" i="7"/>
  <c r="Q30" i="7" l="1"/>
  <c r="Q33" i="7"/>
  <c r="AE255" i="7" l="1"/>
  <c r="AE256" i="7"/>
  <c r="AE257" i="7"/>
  <c r="AE258" i="7"/>
  <c r="AE260" i="7"/>
  <c r="AE261" i="7"/>
  <c r="AE262" i="7"/>
  <c r="AE263" i="7"/>
  <c r="AE264" i="7"/>
  <c r="AE265" i="7"/>
  <c r="AE252" i="7"/>
  <c r="AE253" i="7"/>
  <c r="AE254" i="7"/>
  <c r="AE243" i="7" l="1"/>
  <c r="Q210" i="7" l="1"/>
  <c r="Q148" i="7"/>
  <c r="Q127" i="7"/>
  <c r="AE127" i="7" s="1"/>
  <c r="Q117" i="7"/>
  <c r="AE117" i="7" s="1"/>
  <c r="Q107" i="7"/>
  <c r="AE73" i="7"/>
  <c r="Q65" i="7"/>
  <c r="AE65" i="7" s="1"/>
  <c r="AE30" i="7"/>
  <c r="Q13" i="7"/>
  <c r="AE13" i="7" s="1"/>
  <c r="Q20" i="7"/>
  <c r="AE20" i="7" s="1"/>
  <c r="Q22" i="7"/>
  <c r="AE22" i="7" s="1"/>
  <c r="Q24" i="7"/>
  <c r="AE24" i="7" s="1"/>
  <c r="Q28" i="7"/>
  <c r="AE28" i="7" s="1"/>
  <c r="Q29" i="7"/>
  <c r="AE29" i="7" s="1"/>
  <c r="Q58" i="7"/>
  <c r="AE58" i="7" s="1"/>
  <c r="Q76" i="7"/>
  <c r="AE76" i="7" s="1"/>
  <c r="Q81" i="7"/>
  <c r="AE81" i="7" s="1"/>
  <c r="Q87" i="7"/>
  <c r="AE87" i="7" s="1"/>
  <c r="Q97" i="7"/>
  <c r="AE97" i="7" s="1"/>
  <c r="Q98" i="7"/>
  <c r="AE98" i="7" s="1"/>
  <c r="Q99" i="7"/>
  <c r="AE99" i="7" s="1"/>
  <c r="Q100" i="7"/>
  <c r="AE100" i="7" s="1"/>
  <c r="Q105" i="7"/>
  <c r="AE105" i="7" s="1"/>
  <c r="Q113" i="7"/>
  <c r="AE113" i="7" s="1"/>
  <c r="Q114" i="7"/>
  <c r="AE114" i="7" s="1"/>
  <c r="Q115" i="7"/>
  <c r="AE115" i="7" s="1"/>
  <c r="Q116" i="7"/>
  <c r="AE116" i="7" s="1"/>
  <c r="Q122" i="7"/>
  <c r="AE122" i="7" s="1"/>
  <c r="Q123" i="7"/>
  <c r="AE123" i="7" s="1"/>
  <c r="Q124" i="7"/>
  <c r="AE124" i="7" s="1"/>
  <c r="Q132" i="7"/>
  <c r="AE132" i="7" s="1"/>
  <c r="Q133" i="7"/>
  <c r="AE133" i="7" s="1"/>
  <c r="Q134" i="7"/>
  <c r="AE134" i="7" s="1"/>
  <c r="Q139" i="7"/>
  <c r="AE139" i="7" s="1"/>
  <c r="Q143" i="7"/>
  <c r="AE143" i="7" s="1"/>
  <c r="Q144" i="7"/>
  <c r="AE144" i="7" s="1"/>
  <c r="Q146" i="7"/>
  <c r="Q168" i="7"/>
  <c r="AE168" i="7" s="1"/>
  <c r="Q169" i="7"/>
  <c r="AE169" i="7" s="1"/>
  <c r="Q179" i="7"/>
  <c r="AE179" i="7" s="1"/>
  <c r="Q180" i="7"/>
  <c r="AE180" i="7" s="1"/>
  <c r="Q207" i="7"/>
  <c r="AE207" i="7" s="1"/>
  <c r="Q208" i="7"/>
  <c r="AE208" i="7" s="1"/>
  <c r="AE216" i="7"/>
  <c r="AE222" i="7"/>
  <c r="AE223" i="7"/>
  <c r="AE225" i="7"/>
  <c r="AE226" i="7"/>
  <c r="AE240" i="7"/>
  <c r="AE241" i="7"/>
  <c r="AE242" i="7"/>
  <c r="AE244" i="7"/>
  <c r="AE246" i="7"/>
  <c r="AE247" i="7"/>
  <c r="AE248" i="7"/>
  <c r="AE250" i="7"/>
  <c r="AE239" i="7"/>
  <c r="N115" i="10"/>
  <c r="N179" i="10"/>
  <c r="N184" i="10"/>
  <c r="N186" i="10"/>
  <c r="N187" i="10"/>
  <c r="N189" i="10"/>
  <c r="N190" i="10"/>
  <c r="N191" i="10"/>
  <c r="N192" i="10"/>
  <c r="N193" i="10"/>
  <c r="N194" i="10"/>
  <c r="N195" i="10"/>
  <c r="N196" i="10"/>
  <c r="N197" i="10"/>
  <c r="N198" i="10"/>
  <c r="N199" i="10"/>
  <c r="N200" i="10"/>
  <c r="N201" i="10"/>
  <c r="N203" i="10"/>
  <c r="N204" i="10"/>
  <c r="N206" i="10"/>
  <c r="L205" i="10"/>
  <c r="N205" i="10" s="1"/>
  <c r="L202" i="10"/>
  <c r="N202" i="10" s="1"/>
  <c r="L183" i="10"/>
  <c r="N183" i="10" s="1"/>
  <c r="L182" i="10"/>
  <c r="N182" i="10" s="1"/>
  <c r="L181" i="10"/>
  <c r="N181" i="10" s="1"/>
  <c r="L180" i="10"/>
  <c r="N180" i="10" s="1"/>
  <c r="L178" i="10"/>
  <c r="N178" i="10" s="1"/>
  <c r="L177" i="10"/>
  <c r="L176" i="10"/>
  <c r="N176" i="10" s="1"/>
  <c r="L175" i="10"/>
  <c r="L174" i="10"/>
  <c r="L173" i="10"/>
  <c r="N173" i="10" s="1"/>
  <c r="L172" i="10"/>
  <c r="N172" i="10" s="1"/>
  <c r="L171" i="10"/>
  <c r="N171" i="10" s="1"/>
  <c r="L170" i="10"/>
  <c r="N170" i="10" s="1"/>
  <c r="L169" i="10"/>
  <c r="N169" i="10" s="1"/>
  <c r="L168" i="10"/>
  <c r="N168" i="10" s="1"/>
  <c r="L167" i="10"/>
  <c r="N167" i="10" s="1"/>
  <c r="L166" i="10"/>
  <c r="N166" i="10" s="1"/>
  <c r="L165" i="10"/>
  <c r="N165" i="10" s="1"/>
  <c r="L164" i="10"/>
  <c r="N164" i="10" s="1"/>
  <c r="L163" i="10"/>
  <c r="N163" i="10" s="1"/>
  <c r="L162" i="10"/>
  <c r="N162" i="10" s="1"/>
  <c r="L161" i="10"/>
  <c r="N161" i="10" s="1"/>
  <c r="L160" i="10"/>
  <c r="N160" i="10" s="1"/>
  <c r="L159" i="10"/>
  <c r="N159" i="10" s="1"/>
  <c r="L158" i="10"/>
  <c r="N158" i="10" s="1"/>
  <c r="L157" i="10"/>
  <c r="N157" i="10" s="1"/>
  <c r="L156" i="10"/>
  <c r="N156" i="10" s="1"/>
  <c r="L155" i="10"/>
  <c r="N155" i="10" s="1"/>
  <c r="L154" i="10"/>
  <c r="N154" i="10" s="1"/>
  <c r="L153" i="10"/>
  <c r="N153" i="10" s="1"/>
  <c r="L152" i="10"/>
  <c r="N152" i="10" s="1"/>
  <c r="L151" i="10"/>
  <c r="N151" i="10"/>
  <c r="L150" i="10"/>
  <c r="N150" i="10" s="1"/>
  <c r="L149" i="10"/>
  <c r="N149" i="10" s="1"/>
  <c r="L148" i="10"/>
  <c r="N148" i="10" s="1"/>
  <c r="L147" i="10"/>
  <c r="N147" i="10" s="1"/>
  <c r="L146" i="10"/>
  <c r="N146" i="10" s="1"/>
  <c r="L145" i="10"/>
  <c r="N145" i="10" s="1"/>
  <c r="L144" i="10"/>
  <c r="N144" i="10" s="1"/>
  <c r="L143" i="10"/>
  <c r="N143" i="10" s="1"/>
  <c r="L142" i="10"/>
  <c r="N142" i="10" s="1"/>
  <c r="L141" i="10"/>
  <c r="N141" i="10" s="1"/>
  <c r="L140" i="10"/>
  <c r="N140" i="10" s="1"/>
  <c r="L139" i="10"/>
  <c r="N139" i="10" s="1"/>
  <c r="L138" i="10"/>
  <c r="N138" i="10" s="1"/>
  <c r="L137" i="10"/>
  <c r="N137" i="10" s="1"/>
  <c r="L136" i="10"/>
  <c r="N136" i="10" s="1"/>
  <c r="L135" i="10"/>
  <c r="N135" i="10" s="1"/>
  <c r="L134" i="10"/>
  <c r="N134" i="10" s="1"/>
  <c r="L133" i="10"/>
  <c r="L132" i="10"/>
  <c r="N132" i="10" s="1"/>
  <c r="L131" i="10"/>
  <c r="L130" i="10"/>
  <c r="N130" i="10" s="1"/>
  <c r="L129" i="10"/>
  <c r="N129" i="10" s="1"/>
  <c r="L128" i="10"/>
  <c r="N128" i="10" s="1"/>
  <c r="L127" i="10"/>
  <c r="N127" i="10" s="1"/>
  <c r="L126" i="10"/>
  <c r="N126" i="10" s="1"/>
  <c r="L125" i="10"/>
  <c r="N125" i="10" s="1"/>
  <c r="L124" i="10"/>
  <c r="N124" i="10" s="1"/>
  <c r="L123" i="10"/>
  <c r="N123" i="10" s="1"/>
  <c r="L122" i="10"/>
  <c r="N122" i="10" s="1"/>
  <c r="L121" i="10"/>
  <c r="N121" i="10" s="1"/>
  <c r="L120" i="10"/>
  <c r="N120" i="10" s="1"/>
  <c r="L119" i="10"/>
  <c r="N119" i="10" s="1"/>
  <c r="L118" i="10"/>
  <c r="N118" i="10"/>
  <c r="L117" i="10"/>
  <c r="N117" i="10" s="1"/>
  <c r="L116" i="10"/>
  <c r="N116" i="10" s="1"/>
  <c r="L114" i="10"/>
  <c r="N114" i="10" s="1"/>
  <c r="L113" i="10"/>
  <c r="N113" i="10" s="1"/>
  <c r="L112" i="10"/>
  <c r="N112" i="10" s="1"/>
  <c r="L111" i="10"/>
  <c r="N111" i="10" s="1"/>
  <c r="L110" i="10"/>
  <c r="N110" i="10" s="1"/>
  <c r="L109" i="10"/>
  <c r="N109" i="10" s="1"/>
  <c r="L108" i="10"/>
  <c r="N108" i="10" s="1"/>
  <c r="L107" i="10"/>
  <c r="N107" i="10" s="1"/>
  <c r="L106" i="10"/>
  <c r="N106" i="10" s="1"/>
  <c r="L105" i="10"/>
  <c r="N105" i="10" s="1"/>
  <c r="L104" i="10"/>
  <c r="N104" i="10" s="1"/>
  <c r="L103" i="10"/>
  <c r="N103" i="10" s="1"/>
  <c r="L102" i="10"/>
  <c r="N102" i="10" s="1"/>
  <c r="L101" i="10"/>
  <c r="N101" i="10" s="1"/>
  <c r="L100" i="10"/>
  <c r="N100" i="10" s="1"/>
  <c r="L99" i="10"/>
  <c r="N99" i="10" s="1"/>
  <c r="L98" i="10"/>
  <c r="N98" i="10" s="1"/>
  <c r="L97" i="10"/>
  <c r="N97" i="10" s="1"/>
  <c r="L96" i="10"/>
  <c r="N96" i="10" s="1"/>
  <c r="L95" i="10"/>
  <c r="N95" i="10" s="1"/>
  <c r="L94" i="10"/>
  <c r="N94" i="10" s="1"/>
  <c r="L93" i="10"/>
  <c r="N93" i="10" s="1"/>
  <c r="L92" i="10"/>
  <c r="N92" i="10" s="1"/>
  <c r="L91" i="10"/>
  <c r="N91" i="10" s="1"/>
  <c r="L90" i="10"/>
  <c r="N90" i="10" s="1"/>
  <c r="L89" i="10"/>
  <c r="N89" i="10" s="1"/>
  <c r="L88" i="10"/>
  <c r="N88" i="10" s="1"/>
  <c r="L87" i="10"/>
  <c r="N87" i="10" s="1"/>
  <c r="L86" i="10"/>
  <c r="N86" i="10" s="1"/>
  <c r="L85" i="10"/>
  <c r="N85" i="10" s="1"/>
  <c r="L84" i="10"/>
  <c r="N84" i="10" s="1"/>
  <c r="L83" i="10"/>
  <c r="N83" i="10" s="1"/>
  <c r="L82" i="10"/>
  <c r="N82" i="10" s="1"/>
  <c r="L81" i="10"/>
  <c r="N81" i="10" s="1"/>
  <c r="L80" i="10"/>
  <c r="N80" i="10" s="1"/>
  <c r="L79" i="10"/>
  <c r="N79" i="10"/>
  <c r="L78" i="10"/>
  <c r="N78" i="10" s="1"/>
  <c r="L77" i="10"/>
  <c r="N77" i="10" s="1"/>
  <c r="L76" i="10"/>
  <c r="N76" i="10" s="1"/>
  <c r="L75" i="10"/>
  <c r="L74" i="10"/>
  <c r="N74" i="10" s="1"/>
  <c r="L73" i="10"/>
  <c r="N73" i="10" s="1"/>
  <c r="L72" i="10"/>
  <c r="N72" i="10" s="1"/>
  <c r="L71" i="10"/>
  <c r="L70" i="10"/>
  <c r="L69" i="10"/>
  <c r="N69" i="10" s="1"/>
  <c r="L68" i="10"/>
  <c r="N68" i="10" s="1"/>
  <c r="L67" i="10"/>
  <c r="L66" i="10"/>
  <c r="N66" i="10" s="1"/>
  <c r="L65" i="10"/>
  <c r="N65" i="10" s="1"/>
  <c r="L64" i="10"/>
  <c r="N64" i="10" s="1"/>
  <c r="L63" i="10"/>
  <c r="N63" i="10" s="1"/>
  <c r="L62" i="10"/>
  <c r="N62" i="10" s="1"/>
  <c r="L61" i="10"/>
  <c r="N61" i="10" s="1"/>
  <c r="L60" i="10"/>
  <c r="N60" i="10" s="1"/>
  <c r="L59" i="10"/>
  <c r="N59" i="10" s="1"/>
  <c r="L58" i="10"/>
  <c r="N58" i="10" s="1"/>
  <c r="L57" i="10"/>
  <c r="N57" i="10" s="1"/>
  <c r="L56" i="10"/>
  <c r="N56" i="10" s="1"/>
  <c r="L55" i="10"/>
  <c r="N55" i="10" s="1"/>
  <c r="L54" i="10"/>
  <c r="N54" i="10" s="1"/>
  <c r="L53" i="10"/>
  <c r="N53" i="10" s="1"/>
  <c r="L52" i="10"/>
  <c r="N52" i="10" s="1"/>
  <c r="L51" i="10"/>
  <c r="N51" i="10" s="1"/>
  <c r="L50" i="10"/>
  <c r="N50" i="10" s="1"/>
  <c r="L49" i="10"/>
  <c r="N49" i="10" s="1"/>
  <c r="L48" i="10"/>
  <c r="N48" i="10" s="1"/>
  <c r="L47" i="10"/>
  <c r="N47" i="10" s="1"/>
  <c r="L46" i="10"/>
  <c r="N46" i="10" s="1"/>
  <c r="L45" i="10"/>
  <c r="N45" i="10" s="1"/>
  <c r="L44" i="10"/>
  <c r="N44" i="10" s="1"/>
  <c r="L43" i="10"/>
  <c r="N43" i="10" s="1"/>
  <c r="L42" i="10"/>
  <c r="N42" i="10" s="1"/>
  <c r="L41" i="10"/>
  <c r="N41" i="10" s="1"/>
  <c r="L40" i="10"/>
  <c r="N40" i="10" s="1"/>
  <c r="L39" i="10"/>
  <c r="N39" i="10" s="1"/>
  <c r="L38" i="10"/>
  <c r="N38" i="10" s="1"/>
  <c r="L37" i="10"/>
  <c r="N37" i="10" s="1"/>
  <c r="L36" i="10"/>
  <c r="N36" i="10" s="1"/>
  <c r="L35" i="10"/>
  <c r="N35" i="10" s="1"/>
  <c r="L34" i="10"/>
  <c r="N34" i="10" s="1"/>
  <c r="L33" i="10"/>
  <c r="N33" i="10" s="1"/>
  <c r="L32" i="10"/>
  <c r="N32" i="10" s="1"/>
  <c r="L31" i="10"/>
  <c r="N31" i="10" s="1"/>
  <c r="L30" i="10"/>
  <c r="N30" i="10" s="1"/>
  <c r="L29" i="10"/>
  <c r="N29" i="10" s="1"/>
  <c r="L28" i="10"/>
  <c r="N28" i="10" s="1"/>
  <c r="L27" i="10"/>
  <c r="N27" i="10" s="1"/>
  <c r="L26" i="10"/>
  <c r="N26" i="10" s="1"/>
  <c r="L25" i="10"/>
  <c r="N25" i="10" s="1"/>
  <c r="L24" i="10"/>
  <c r="N24" i="10" s="1"/>
  <c r="L23" i="10"/>
  <c r="N23" i="10" s="1"/>
  <c r="L22" i="10"/>
  <c r="N22" i="10" s="1"/>
  <c r="L21" i="10"/>
  <c r="N21" i="10"/>
  <c r="L20" i="10"/>
  <c r="N20" i="10" s="1"/>
  <c r="L19" i="10"/>
  <c r="N19" i="10" s="1"/>
  <c r="L18" i="10"/>
  <c r="N18" i="10" s="1"/>
  <c r="L17" i="10"/>
  <c r="N17" i="10" s="1"/>
  <c r="L16" i="10"/>
  <c r="N16" i="10" s="1"/>
  <c r="L15" i="10"/>
  <c r="N15" i="10" s="1"/>
  <c r="L14" i="10"/>
  <c r="L13" i="10"/>
  <c r="N13" i="10" s="1"/>
  <c r="L12" i="10"/>
  <c r="N12" i="10" s="1"/>
  <c r="L11" i="10"/>
  <c r="N11" i="10" s="1"/>
  <c r="L10" i="10"/>
  <c r="N10" i="10" s="1"/>
  <c r="L9" i="10"/>
  <c r="L8" i="10"/>
  <c r="N8" i="10" s="1"/>
  <c r="L7" i="10"/>
  <c r="N7" i="10" s="1"/>
  <c r="AE233" i="7"/>
  <c r="AE234" i="7"/>
  <c r="AE236" i="7"/>
  <c r="AE238" i="7"/>
  <c r="AE231" i="7"/>
  <c r="Q232" i="7"/>
  <c r="AE232" i="7" s="1"/>
  <c r="AE220" i="7"/>
  <c r="AE213" i="7"/>
  <c r="AE204" i="7"/>
  <c r="AE209" i="7"/>
  <c r="AE214" i="7"/>
  <c r="AE217" i="7"/>
  <c r="AE218" i="7"/>
  <c r="AE219" i="7"/>
  <c r="AE221" i="7"/>
  <c r="Q229" i="7"/>
  <c r="AE229" i="7" s="1"/>
  <c r="Q3" i="7"/>
  <c r="AE3" i="7" s="1"/>
  <c r="Q9" i="7"/>
  <c r="AE9" i="7" s="1"/>
  <c r="Q10" i="7"/>
  <c r="Q12" i="7"/>
  <c r="AE12" i="7" s="1"/>
  <c r="Q14" i="7"/>
  <c r="AE14" i="7" s="1"/>
  <c r="Q15" i="7"/>
  <c r="AE15" i="7" s="1"/>
  <c r="Q16" i="7"/>
  <c r="AE16" i="7" s="1"/>
  <c r="Q17" i="7"/>
  <c r="AE17" i="7" s="1"/>
  <c r="Q18" i="7"/>
  <c r="AE18" i="7" s="1"/>
  <c r="Q19" i="7"/>
  <c r="AE19" i="7" s="1"/>
  <c r="Q21" i="7"/>
  <c r="AE21" i="7" s="1"/>
  <c r="Q23" i="7"/>
  <c r="AE23" i="7" s="1"/>
  <c r="Q25" i="7"/>
  <c r="AE25" i="7" s="1"/>
  <c r="Q26" i="7"/>
  <c r="AE26" i="7" s="1"/>
  <c r="Q27" i="7"/>
  <c r="AE27" i="7" s="1"/>
  <c r="AE33" i="7"/>
  <c r="Q34" i="7"/>
  <c r="AE34" i="7" s="1"/>
  <c r="Q35" i="7"/>
  <c r="AE35" i="7" s="1"/>
  <c r="Q36" i="7"/>
  <c r="AE36" i="7" s="1"/>
  <c r="Q37" i="7"/>
  <c r="AE37" i="7" s="1"/>
  <c r="Q38" i="7"/>
  <c r="AE38" i="7" s="1"/>
  <c r="Q39" i="7"/>
  <c r="AE39" i="7" s="1"/>
  <c r="Q40" i="7"/>
  <c r="AE40" i="7" s="1"/>
  <c r="Q41" i="7"/>
  <c r="AE41" i="7" s="1"/>
  <c r="Q42" i="7"/>
  <c r="AE42" i="7" s="1"/>
  <c r="Q43" i="7"/>
  <c r="Q44" i="7"/>
  <c r="AE44" i="7" s="1"/>
  <c r="Q45" i="7"/>
  <c r="AE45" i="7" s="1"/>
  <c r="Q46" i="7"/>
  <c r="AE46" i="7" s="1"/>
  <c r="Q47" i="7"/>
  <c r="AE47" i="7" s="1"/>
  <c r="Q48" i="7"/>
  <c r="AE48" i="7" s="1"/>
  <c r="Q49" i="7"/>
  <c r="AE49" i="7" s="1"/>
  <c r="Q50" i="7"/>
  <c r="AE50" i="7" s="1"/>
  <c r="Q51" i="7"/>
  <c r="AE51" i="7" s="1"/>
  <c r="Q53" i="7"/>
  <c r="AE53" i="7" s="1"/>
  <c r="Q54" i="7"/>
  <c r="AE54" i="7" s="1"/>
  <c r="Q55" i="7"/>
  <c r="AE55" i="7" s="1"/>
  <c r="Q56" i="7"/>
  <c r="AE56" i="7" s="1"/>
  <c r="Q57" i="7"/>
  <c r="AE57" i="7" s="1"/>
  <c r="Q59" i="7"/>
  <c r="AE59" i="7" s="1"/>
  <c r="Q60" i="7"/>
  <c r="AE60" i="7" s="1"/>
  <c r="Q61" i="7"/>
  <c r="AE61" i="7" s="1"/>
  <c r="Q62" i="7"/>
  <c r="Q68" i="7"/>
  <c r="AE68" i="7" s="1"/>
  <c r="Q69" i="7"/>
  <c r="AE69" i="7" s="1"/>
  <c r="Q70" i="7"/>
  <c r="Q71" i="7"/>
  <c r="Q72" i="7"/>
  <c r="AE72" i="7" s="1"/>
  <c r="Q75" i="7"/>
  <c r="Q77" i="7"/>
  <c r="AE77" i="7" s="1"/>
  <c r="Q78" i="7"/>
  <c r="AE78" i="7" s="1"/>
  <c r="Q79" i="7"/>
  <c r="Q80" i="7"/>
  <c r="AE80" i="7" s="1"/>
  <c r="Q82" i="7"/>
  <c r="AE82" i="7" s="1"/>
  <c r="Q83" i="7"/>
  <c r="AE83" i="7" s="1"/>
  <c r="Q84" i="7"/>
  <c r="AE84" i="7" s="1"/>
  <c r="Q85" i="7"/>
  <c r="AE85" i="7" s="1"/>
  <c r="Q86" i="7"/>
  <c r="AE86" i="7" s="1"/>
  <c r="Q88" i="7"/>
  <c r="AE88" i="7" s="1"/>
  <c r="Q89" i="7"/>
  <c r="AE89" i="7" s="1"/>
  <c r="Q90" i="7"/>
  <c r="Q91" i="7"/>
  <c r="AE91" i="7" s="1"/>
  <c r="Q92" i="7"/>
  <c r="AE92" i="7" s="1"/>
  <c r="Q93" i="7"/>
  <c r="Q94" i="7"/>
  <c r="AE94" i="7" s="1"/>
  <c r="Q95" i="7"/>
  <c r="AE95" i="7" s="1"/>
  <c r="Q96" i="7"/>
  <c r="AE96" i="7" s="1"/>
  <c r="Q101" i="7"/>
  <c r="Q104" i="7"/>
  <c r="AE104" i="7" s="1"/>
  <c r="Q106" i="7"/>
  <c r="AE106" i="7" s="1"/>
  <c r="Q109" i="7"/>
  <c r="AE109" i="7" s="1"/>
  <c r="Q110" i="7"/>
  <c r="AE110" i="7" s="1"/>
  <c r="Q111" i="7"/>
  <c r="AE111" i="7" s="1"/>
  <c r="Q112" i="7"/>
  <c r="AE112" i="7" s="1"/>
  <c r="Q121" i="7"/>
  <c r="AE121" i="7" s="1"/>
  <c r="Q125" i="7"/>
  <c r="AE125" i="7" s="1"/>
  <c r="Q130" i="7"/>
  <c r="AE130" i="7" s="1"/>
  <c r="Q131" i="7"/>
  <c r="AE131" i="7" s="1"/>
  <c r="Q135" i="7"/>
  <c r="AE135" i="7" s="1"/>
  <c r="Q137" i="7"/>
  <c r="AE137" i="7" s="1"/>
  <c r="Q138" i="7"/>
  <c r="AE138" i="7" s="1"/>
  <c r="Q140" i="7"/>
  <c r="AE140" i="7" s="1"/>
  <c r="Q141" i="7"/>
  <c r="AE141" i="7" s="1"/>
  <c r="Q142" i="7"/>
  <c r="AE142" i="7" s="1"/>
  <c r="Q145" i="7"/>
  <c r="AE145" i="7" s="1"/>
  <c r="Q150" i="7"/>
  <c r="AE150" i="7" s="1"/>
  <c r="Q151" i="7"/>
  <c r="AE151" i="7" s="1"/>
  <c r="Q152" i="7"/>
  <c r="AE152" i="7" s="1"/>
  <c r="Q153" i="7"/>
  <c r="AE153" i="7" s="1"/>
  <c r="Q154" i="7"/>
  <c r="AE154" i="7" s="1"/>
  <c r="Q156" i="7"/>
  <c r="AE156" i="7" s="1"/>
  <c r="Q157" i="7"/>
  <c r="AE157" i="7" s="1"/>
  <c r="Q158" i="7"/>
  <c r="AE158" i="7" s="1"/>
  <c r="Q159" i="7"/>
  <c r="AE159" i="7" s="1"/>
  <c r="Q160" i="7"/>
  <c r="AE160" i="7" s="1"/>
  <c r="Q161" i="7"/>
  <c r="AE161" i="7" s="1"/>
  <c r="Q162" i="7"/>
  <c r="AE162" i="7" s="1"/>
  <c r="Q163" i="7"/>
  <c r="Q164" i="7"/>
  <c r="Q165" i="7"/>
  <c r="Q166" i="7"/>
  <c r="AE166" i="7" s="1"/>
  <c r="Q167" i="7"/>
  <c r="AE167" i="7" s="1"/>
  <c r="Q170" i="7"/>
  <c r="AE170" i="7" s="1"/>
  <c r="Q172" i="7"/>
  <c r="AE172" i="7" s="1"/>
  <c r="Q173" i="7"/>
  <c r="AE173" i="7" s="1"/>
  <c r="Q174" i="7"/>
  <c r="AE174" i="7" s="1"/>
  <c r="Q175" i="7"/>
  <c r="AE175" i="7" s="1"/>
  <c r="Q176" i="7"/>
  <c r="AE176" i="7" s="1"/>
  <c r="Q178" i="7"/>
  <c r="AE178" i="7" s="1"/>
  <c r="Q181" i="7"/>
  <c r="AE181" i="7" s="1"/>
  <c r="Q182" i="7"/>
  <c r="AE182" i="7" s="1"/>
  <c r="Q183" i="7"/>
  <c r="AE183" i="7" s="1"/>
  <c r="Q184" i="7"/>
  <c r="AE184" i="7" s="1"/>
  <c r="Q185" i="7"/>
  <c r="AE185" i="7" s="1"/>
  <c r="Q186" i="7"/>
  <c r="AE186" i="7" s="1"/>
  <c r="Q187" i="7"/>
  <c r="Q188" i="7"/>
  <c r="AE188" i="7" s="1"/>
  <c r="Q191" i="7"/>
  <c r="AE191" i="7" s="1"/>
  <c r="Q192" i="7"/>
  <c r="AE192" i="7" s="1"/>
  <c r="Q193" i="7"/>
  <c r="AE193" i="7" s="1"/>
  <c r="Q194" i="7"/>
  <c r="AE194" i="7" s="1"/>
  <c r="Q195" i="7"/>
  <c r="AE195" i="7" s="1"/>
  <c r="Q196" i="7"/>
  <c r="AE196" i="7" s="1"/>
  <c r="Q197" i="7"/>
  <c r="AE197" i="7" s="1"/>
  <c r="Q198" i="7"/>
  <c r="Q199" i="7"/>
  <c r="Q200" i="7"/>
  <c r="AE200" i="7" s="1"/>
  <c r="Q202" i="7"/>
  <c r="Q203" i="7"/>
  <c r="AE203" i="7" s="1"/>
  <c r="Q205" i="7"/>
  <c r="AE205" i="7" s="1"/>
  <c r="Q206" i="7"/>
  <c r="AE206" i="7" s="1"/>
  <c r="Q2" i="7"/>
  <c r="AE230" i="7"/>
  <c r="AE224" i="7"/>
  <c r="AE228" i="7"/>
  <c r="AE227" i="7"/>
  <c r="E2" i="9"/>
  <c r="C2" i="1"/>
  <c r="C3" i="1"/>
  <c r="C4" i="1"/>
  <c r="C5" i="1"/>
  <c r="C6" i="1"/>
  <c r="C7" i="1"/>
  <c r="C8" i="1"/>
  <c r="C9" i="1"/>
  <c r="C10" i="1"/>
  <c r="C11" i="1"/>
  <c r="C12" i="1"/>
  <c r="S11" i="1"/>
  <c r="S9" i="1"/>
  <c r="Q4" i="7" l="1"/>
  <c r="AE4" i="7" s="1"/>
  <c r="AE2" i="7"/>
  <c r="N6" i="10"/>
</calcChain>
</file>

<file path=xl/sharedStrings.xml><?xml version="1.0" encoding="utf-8"?>
<sst xmlns="http://schemas.openxmlformats.org/spreadsheetml/2006/main" count="7604" uniqueCount="2723">
  <si>
    <t>Prénom</t>
  </si>
  <si>
    <t>Nom</t>
  </si>
  <si>
    <t>Adresse</t>
  </si>
  <si>
    <t>CP</t>
  </si>
  <si>
    <t>Ville</t>
  </si>
  <si>
    <t>Email</t>
  </si>
  <si>
    <t>Téléphone</t>
  </si>
  <si>
    <t>Refus emailing</t>
  </si>
  <si>
    <t>André</t>
  </si>
  <si>
    <t>Retraité</t>
  </si>
  <si>
    <t xml:space="preserve">1 D – Allée Chantecaille </t>
  </si>
  <si>
    <t xml:space="preserve"> Labège</t>
  </si>
  <si>
    <t>06 16 66 46 62</t>
  </si>
  <si>
    <t>non</t>
  </si>
  <si>
    <t>Marc</t>
  </si>
  <si>
    <t>Prido</t>
  </si>
  <si>
    <t>Kinésithérapeute</t>
  </si>
  <si>
    <t xml:space="preserve">15, Domaine du Tricou </t>
  </si>
  <si>
    <t>prido.marc@wanadoo.fr</t>
  </si>
  <si>
    <t>06 07 89 80 60</t>
  </si>
  <si>
    <t>Dominique</t>
  </si>
  <si>
    <t>Gardette</t>
  </si>
  <si>
    <t>Retraitée</t>
  </si>
  <si>
    <t>Appartement 1 – 8 Allée de Pomarède</t>
  </si>
  <si>
    <t>domi.gardette@gmail.com</t>
  </si>
  <si>
    <t>06 73 35 18 93</t>
  </si>
  <si>
    <t>Jean Paul</t>
  </si>
  <si>
    <t xml:space="preserve">Appartement 1 – 8 Allée de Pomarède </t>
  </si>
  <si>
    <t>jeanpaul.gardette@gmail.com</t>
  </si>
  <si>
    <t>06 70 30 31 42</t>
  </si>
  <si>
    <t>Claude</t>
  </si>
  <si>
    <t>Ducert</t>
  </si>
  <si>
    <t xml:space="preserve">Appartement 3 – 9 rue Coluche </t>
  </si>
  <si>
    <t>Balma</t>
  </si>
  <si>
    <t>ducert.toulouse@wanadoo.fr</t>
  </si>
  <si>
    <t>06 82 34 18 66</t>
  </si>
  <si>
    <t>Eric</t>
  </si>
  <si>
    <t>Cherdo</t>
  </si>
  <si>
    <t>Consultant</t>
  </si>
  <si>
    <t xml:space="preserve">29 rue des Ménestrels </t>
  </si>
  <si>
    <t>cherdoe@gmail.com</t>
  </si>
  <si>
    <t>06 73 99 33 10</t>
  </si>
  <si>
    <t>Pascal</t>
  </si>
  <si>
    <t>Delmas</t>
  </si>
  <si>
    <t>Chargé de Communication</t>
  </si>
  <si>
    <t xml:space="preserve">9 Chemin des Maynardes </t>
  </si>
  <si>
    <t>pascal.delmas31@orange.fr</t>
  </si>
  <si>
    <t>06 76 30 31 42</t>
  </si>
  <si>
    <t>Mireille</t>
  </si>
  <si>
    <t>Assistante Recherche</t>
  </si>
  <si>
    <t>mireille.delmas31@orange.fr</t>
  </si>
  <si>
    <t>David</t>
  </si>
  <si>
    <t>Trebosc</t>
  </si>
  <si>
    <t>Chef de Projet Informatique</t>
  </si>
  <si>
    <t>1 rue du Capitaine Fracasse</t>
  </si>
  <si>
    <t>Castanet- Tolosan</t>
  </si>
  <si>
    <t>david.trebosc@macoda.com</t>
  </si>
  <si>
    <t>06 23 57 36 17</t>
  </si>
  <si>
    <t>Philippe</t>
  </si>
  <si>
    <t>Hilaire</t>
  </si>
  <si>
    <t>5 ch de la combe d'Oly</t>
  </si>
  <si>
    <t xml:space="preserve">hilaire.philippe@gmail.com </t>
  </si>
  <si>
    <t>06 19 85 81 95</t>
  </si>
  <si>
    <t>6 ch de la combe d'Oly</t>
  </si>
  <si>
    <t xml:space="preserve">Domi.hilaire@gmail.com </t>
  </si>
  <si>
    <t>06 28 22 93 98</t>
  </si>
  <si>
    <t xml:space="preserve">Michel </t>
  </si>
  <si>
    <t>9 ch de la fontaine St Sernin</t>
  </si>
  <si>
    <t>migali@club-internet.fr</t>
  </si>
  <si>
    <t>06 07 14  63 26</t>
  </si>
  <si>
    <t>Anne</t>
  </si>
  <si>
    <t>Bouchet</t>
  </si>
  <si>
    <t>12 rue Bernard Dard</t>
  </si>
  <si>
    <t>annebouchet5@yahoo.fr</t>
  </si>
  <si>
    <t>06 27 66 97 62</t>
  </si>
  <si>
    <t>Serge</t>
  </si>
  <si>
    <t>Milhet</t>
  </si>
  <si>
    <t>2 rue des Pyrénées</t>
  </si>
  <si>
    <t>serge.milhet@orange.fr</t>
  </si>
  <si>
    <t>06 78 73 64 68</t>
  </si>
  <si>
    <t>Gerald</t>
  </si>
  <si>
    <t>Salin</t>
  </si>
  <si>
    <t>19 rue des ménéstrels</t>
  </si>
  <si>
    <t>gerald2545@hotmail.com</t>
  </si>
  <si>
    <t>06 72 26 77 48</t>
  </si>
  <si>
    <t>Bolet</t>
  </si>
  <si>
    <t>1051 Ch de la Ginestière</t>
  </si>
  <si>
    <t>gerard.bolet@gmail.com</t>
  </si>
  <si>
    <t>06 08 26 42 83</t>
  </si>
  <si>
    <t>Odile</t>
  </si>
  <si>
    <t>Boutemy</t>
  </si>
  <si>
    <t>27 chemin des graves</t>
  </si>
  <si>
    <t>Montgiscard</t>
  </si>
  <si>
    <t>odile.boutemy@libertysurf.fr</t>
  </si>
  <si>
    <t>05 61 81 97 92</t>
  </si>
  <si>
    <t xml:space="preserve">Yves </t>
  </si>
  <si>
    <t>Dufrenne</t>
  </si>
  <si>
    <t>?</t>
  </si>
  <si>
    <t>26 avenue des Troubadours</t>
  </si>
  <si>
    <t>Escalquens</t>
  </si>
  <si>
    <t>tmp.duf@gmail.com</t>
  </si>
  <si>
    <t>06 56 88 33 27</t>
  </si>
  <si>
    <t xml:space="preserve">Gilles </t>
  </si>
  <si>
    <t>Baille</t>
  </si>
  <si>
    <t>Route de Corronsac</t>
  </si>
  <si>
    <t>Clermont Le Fort</t>
  </si>
  <si>
    <t>baille.fra@orange.fr</t>
  </si>
  <si>
    <t>06 38 19 73 02</t>
  </si>
  <si>
    <t>Laurent</t>
  </si>
  <si>
    <t>Cherubin</t>
  </si>
  <si>
    <t>3 domaine du tricou</t>
  </si>
  <si>
    <t>Labège</t>
  </si>
  <si>
    <t>lcherubin@ville-labege.fr</t>
  </si>
  <si>
    <t>Jean-Pascal</t>
  </si>
  <si>
    <t>Chabaud</t>
  </si>
  <si>
    <t>17 rue du levant</t>
  </si>
  <si>
    <t>Ramonville</t>
  </si>
  <si>
    <t>jean-pascal.chabaud@orange.fr</t>
  </si>
  <si>
    <t>06 86 77 93 03</t>
  </si>
  <si>
    <t>Jean-Marc</t>
  </si>
  <si>
    <t>Isnard</t>
  </si>
  <si>
    <t xml:space="preserve">jeanmarc.isnard@free.fr </t>
  </si>
  <si>
    <t>06.81.97.38.84</t>
  </si>
  <si>
    <t xml:space="preserve">Hélène </t>
  </si>
  <si>
    <t>Petit</t>
  </si>
  <si>
    <t>5, rue du Bedel</t>
  </si>
  <si>
    <t>helene.petit@gmx.fr</t>
  </si>
  <si>
    <t>06 85 90 52 51</t>
  </si>
  <si>
    <t xml:space="preserve">Claude </t>
  </si>
  <si>
    <t>Henry</t>
  </si>
  <si>
    <t>responsable Achat</t>
  </si>
  <si>
    <t>2, passage Sainte Lucie</t>
  </si>
  <si>
    <t>Castanet Tolosan</t>
  </si>
  <si>
    <t>dncrh@free.fr</t>
  </si>
  <si>
    <t>06 30 11 20 66</t>
  </si>
  <si>
    <t>Fuentes</t>
  </si>
  <si>
    <t>3, pl Romulus</t>
  </si>
  <si>
    <t>06 07 58 65 44</t>
  </si>
  <si>
    <t>Christine</t>
  </si>
  <si>
    <t>Comble</t>
  </si>
  <si>
    <t>3,ch de Combe d'Oly</t>
  </si>
  <si>
    <t>emeraude3156@gmail.com</t>
  </si>
  <si>
    <t>06 34 55 27 92</t>
  </si>
  <si>
    <t>Zamolo</t>
  </si>
  <si>
    <t>zamolo.philippe@orange.fr</t>
  </si>
  <si>
    <t>06 72 56 01 12</t>
  </si>
  <si>
    <t xml:space="preserve">Guy </t>
  </si>
  <si>
    <t>Fontan</t>
  </si>
  <si>
    <t>9 ter Ch des Ecoles</t>
  </si>
  <si>
    <t>Auzeville Tolosane</t>
  </si>
  <si>
    <t>guy.fontan@wanadoo.fr</t>
  </si>
  <si>
    <t>06 21 04 88 25</t>
  </si>
  <si>
    <t>Jean-Paul</t>
  </si>
  <si>
    <t>Roustan</t>
  </si>
  <si>
    <t>7 passage St Lucie</t>
  </si>
  <si>
    <t>Castanet-Tolosan</t>
  </si>
  <si>
    <t xml:space="preserve">06 57 67 61 00 </t>
  </si>
  <si>
    <t>Benoît</t>
  </si>
  <si>
    <t>Bonnet</t>
  </si>
  <si>
    <t>10, rue des Fresnes Villa 4</t>
  </si>
  <si>
    <t>Toulouse</t>
  </si>
  <si>
    <t>06 88 68 59 90</t>
  </si>
  <si>
    <t>Brigitte</t>
  </si>
  <si>
    <t>Glain</t>
  </si>
  <si>
    <t>5, rue Moulin Guillaume</t>
  </si>
  <si>
    <t>Donneville</t>
  </si>
  <si>
    <t>Adjoint Donneville</t>
  </si>
  <si>
    <t>fuentes.dominique@laposte.net</t>
  </si>
  <si>
    <t>N°</t>
  </si>
  <si>
    <t>Jean Marie</t>
  </si>
  <si>
    <t>Depaux</t>
  </si>
  <si>
    <t>5, chemin du Val</t>
  </si>
  <si>
    <t>jmm.depaux@wanadoo.fr</t>
  </si>
  <si>
    <t>06 47 90 16 91</t>
  </si>
  <si>
    <t>24, rue du colonel Gendreau</t>
  </si>
  <si>
    <t>eric.oulibaut@gmail.com</t>
  </si>
  <si>
    <t>06 21 14 71 53</t>
  </si>
  <si>
    <t>3342216J033</t>
  </si>
  <si>
    <t>La source</t>
  </si>
  <si>
    <t>Béatrice</t>
  </si>
  <si>
    <t>Brousseau</t>
  </si>
  <si>
    <t>71, Avenue Louise Couderc</t>
  </si>
  <si>
    <t>mbrousseau@sfr.fr</t>
  </si>
  <si>
    <t>banque postale</t>
  </si>
  <si>
    <t>Bertrand</t>
  </si>
  <si>
    <t>Laborde</t>
  </si>
  <si>
    <t>7, Avenue des Lascardos</t>
  </si>
  <si>
    <t>tb.laborde@wanadoo.fr</t>
  </si>
  <si>
    <t>05 61 81 75 01</t>
  </si>
  <si>
    <t>Marie</t>
  </si>
  <si>
    <t>Dupré</t>
  </si>
  <si>
    <t>9, impasse des meuniers</t>
  </si>
  <si>
    <t>sebelbalilu@orange.fr</t>
  </si>
  <si>
    <t>06 67 54 92 54</t>
  </si>
  <si>
    <t>Bernard</t>
  </si>
  <si>
    <t>06 89 33 34 03</t>
  </si>
  <si>
    <t>XXXXX</t>
  </si>
  <si>
    <t>Christian</t>
  </si>
  <si>
    <t>Laurens</t>
  </si>
  <si>
    <t>6, chemin de l'olivier</t>
  </si>
  <si>
    <t>06 06 56 31 30</t>
  </si>
  <si>
    <t>Galinier</t>
  </si>
  <si>
    <t>Noeureuil</t>
  </si>
  <si>
    <t>1b, rue georges Vallerey ap 105 bat 1</t>
  </si>
  <si>
    <t>eric.noeureuil@wanadoo.fr</t>
  </si>
  <si>
    <t>07 84 34 08 51</t>
  </si>
  <si>
    <t>Oulibaut</t>
  </si>
  <si>
    <t>Rozenn</t>
  </si>
  <si>
    <t>Irvoas</t>
  </si>
  <si>
    <t>rozennirvoas@hotmail.fr</t>
  </si>
  <si>
    <t>Adam</t>
  </si>
  <si>
    <t>pa.adam@orange.fr</t>
  </si>
  <si>
    <t>Olivier</t>
  </si>
  <si>
    <t>Alain</t>
  </si>
  <si>
    <t>05 61 81 39 00</t>
  </si>
  <si>
    <t>Debellefontaine</t>
  </si>
  <si>
    <t>06 77 24 49 64</t>
  </si>
  <si>
    <t>jean-paul.roustan@orange.fr</t>
  </si>
  <si>
    <t>oui</t>
  </si>
  <si>
    <t>Astre</t>
  </si>
  <si>
    <t xml:space="preserve">06 80 31 68 47 </t>
  </si>
  <si>
    <t>06 79 51 65 78</t>
  </si>
  <si>
    <t>laurenschristian@free.fr</t>
  </si>
  <si>
    <t>Ayguesvives</t>
  </si>
  <si>
    <t>06 25 72 13 90</t>
  </si>
  <si>
    <t>127, rue du Pic du midi</t>
  </si>
  <si>
    <t>Labastide de Beauvoir</t>
  </si>
  <si>
    <t>06 89 85 17 12</t>
  </si>
  <si>
    <t>ABRANTES</t>
  </si>
  <si>
    <t>05 61 54 10 50</t>
  </si>
  <si>
    <t>Année</t>
  </si>
  <si>
    <t>Fd asso</t>
  </si>
  <si>
    <t>Michelle</t>
  </si>
  <si>
    <t>Roger</t>
  </si>
  <si>
    <t>MAMPEY</t>
  </si>
  <si>
    <t>5, rue du Bédel</t>
  </si>
  <si>
    <t>roger.mampey@free.fr</t>
  </si>
  <si>
    <t>06 76 11 65 33</t>
  </si>
  <si>
    <t>12, rue du Pré Fleuri</t>
  </si>
  <si>
    <t>debellefontaine.o@gmail.com</t>
  </si>
  <si>
    <t>LCL</t>
  </si>
  <si>
    <t>Michèle</t>
  </si>
  <si>
    <t>Broussaud</t>
  </si>
  <si>
    <t>Stéphanie</t>
  </si>
  <si>
    <t xml:space="preserve">Trébosc </t>
  </si>
  <si>
    <t>Corinne</t>
  </si>
  <si>
    <t>Florian</t>
  </si>
  <si>
    <t xml:space="preserve"> Marion</t>
  </si>
  <si>
    <t xml:space="preserve">Rivière </t>
  </si>
  <si>
    <t>51 av des troubadours</t>
  </si>
  <si>
    <t xml:space="preserve">alain.riviere7@orange.fr </t>
  </si>
  <si>
    <t xml:space="preserve">broussaudstephanie@gmail.com </t>
  </si>
  <si>
    <t>06 64 21 27 47</t>
  </si>
  <si>
    <t>Aureville</t>
  </si>
  <si>
    <t>f.carbonne@orange.fr</t>
  </si>
  <si>
    <t>Marion</t>
  </si>
  <si>
    <t>Francis</t>
  </si>
  <si>
    <t>Carbonne</t>
  </si>
  <si>
    <t xml:space="preserve">Josephine </t>
  </si>
  <si>
    <t>Casagrande</t>
  </si>
  <si>
    <t>17 route Départementale 813</t>
  </si>
  <si>
    <t>Crouzil</t>
  </si>
  <si>
    <t>bernard.crouzil@wanadoo.fr</t>
  </si>
  <si>
    <t>Thil</t>
  </si>
  <si>
    <t>1400 route de Mongiscard</t>
  </si>
  <si>
    <t>06 87 52 05 99</t>
  </si>
  <si>
    <t>06 27 65 04 53</t>
  </si>
  <si>
    <t>Emmanuel</t>
  </si>
  <si>
    <t>Le village</t>
  </si>
  <si>
    <t>06 13 93 67 69</t>
  </si>
  <si>
    <t>Jean</t>
  </si>
  <si>
    <t>Manuguerra</t>
  </si>
  <si>
    <t>24 Ch du Ruisseau de Fontbazi</t>
  </si>
  <si>
    <t>05 61 81 98 76</t>
  </si>
  <si>
    <t>jean.manuguerra1@gmail.com</t>
  </si>
  <si>
    <t>Ménoni</t>
  </si>
  <si>
    <t>Bachos</t>
  </si>
  <si>
    <t>emmanuel.menoni@wanadoo.fr</t>
  </si>
  <si>
    <t>56, chemin du ruisseau de Fontbazy</t>
  </si>
  <si>
    <t>josephine.casagrande@orange.fr</t>
  </si>
  <si>
    <t>06 81 74 04 98</t>
  </si>
  <si>
    <t>34, chemin du ruisseau de Fontbazy</t>
  </si>
  <si>
    <t>05 61 81 22 72</t>
  </si>
  <si>
    <t>marion.gardette@gmail.com</t>
  </si>
  <si>
    <t>Bordeaux</t>
  </si>
  <si>
    <t>laurent.gardette@gmail.com</t>
  </si>
  <si>
    <t>21, rue Bigot appt 201 bat D</t>
  </si>
  <si>
    <t xml:space="preserve">date </t>
  </si>
  <si>
    <t>Lyon 2°</t>
  </si>
  <si>
    <t>Privas (07)</t>
  </si>
  <si>
    <t>Bérigaud</t>
  </si>
  <si>
    <t>Bron (69)</t>
  </si>
  <si>
    <t>Ste Foy les Lyon (69)</t>
  </si>
  <si>
    <t>Lahaye</t>
  </si>
  <si>
    <t>Biarritz (64)</t>
  </si>
  <si>
    <t>Albi (81)</t>
  </si>
  <si>
    <t>Epernay (51)</t>
  </si>
  <si>
    <t>Puteaux (92)</t>
  </si>
  <si>
    <t>Laxou (54)</t>
  </si>
  <si>
    <t>Paris 19°</t>
  </si>
  <si>
    <t>nom de JF</t>
  </si>
  <si>
    <t>Ostricourt (59)</t>
  </si>
  <si>
    <t>Seclin(59)</t>
  </si>
  <si>
    <t>Toulouse (31)</t>
  </si>
  <si>
    <t>Martigny le Comte (71)</t>
  </si>
  <si>
    <t>Vié</t>
  </si>
  <si>
    <t>Limoges (87)</t>
  </si>
  <si>
    <t>Bédarieux (34)</t>
  </si>
  <si>
    <t>Rouffiac (11)</t>
  </si>
  <si>
    <t>Rodez (12)</t>
  </si>
  <si>
    <t>Villeneuve sur Lot (47)</t>
  </si>
  <si>
    <t>Gaucher</t>
  </si>
  <si>
    <t>Chinon (37)</t>
  </si>
  <si>
    <t>Douai (59)</t>
  </si>
  <si>
    <t>Paris 15°</t>
  </si>
  <si>
    <t>Moutier Malcard (23)</t>
  </si>
  <si>
    <t>Sidi Bel Abbes</t>
  </si>
  <si>
    <t>Saint Yaguen</t>
  </si>
  <si>
    <t>president@gppep.org</t>
  </si>
  <si>
    <t>06 63 18 51 08</t>
  </si>
  <si>
    <t>Azzola</t>
  </si>
  <si>
    <t>Jeanpes</t>
  </si>
  <si>
    <t>Saint Denis (93)</t>
  </si>
  <si>
    <t>Cazères (31)</t>
  </si>
  <si>
    <t>Sainte Afrique (12)</t>
  </si>
  <si>
    <t>Janin</t>
  </si>
  <si>
    <t>Simon</t>
  </si>
  <si>
    <t>Vauprès</t>
  </si>
  <si>
    <t>09 84 56 80 78</t>
  </si>
  <si>
    <t>Gorgo-al-monticano-Italie</t>
  </si>
  <si>
    <t>GPPEP</t>
  </si>
  <si>
    <t>Chez Joel Mercy-Relais de la Fontaine</t>
  </si>
  <si>
    <t>catégtorie</t>
  </si>
  <si>
    <t>Refus Ag/email</t>
  </si>
  <si>
    <t>lieu naissance</t>
  </si>
  <si>
    <t>9 rue de Labège, appt A06</t>
  </si>
  <si>
    <t>Notes</t>
  </si>
  <si>
    <t>Coustances(50)</t>
  </si>
  <si>
    <t>Anais</t>
  </si>
  <si>
    <t>Prido-Bernadberoy</t>
  </si>
  <si>
    <t>Paris 13eme</t>
  </si>
  <si>
    <t>8 Place Clémence Isaure</t>
  </si>
  <si>
    <t>Castanet</t>
  </si>
  <si>
    <t>Saint Brieuc</t>
  </si>
  <si>
    <t>Mona</t>
  </si>
  <si>
    <t>RAAD</t>
  </si>
  <si>
    <t>06 17 07 34 04</t>
  </si>
  <si>
    <t>cherdo31@orange.fr</t>
  </si>
  <si>
    <t>1 rue Emile Heybrard- Appt B4S</t>
  </si>
  <si>
    <t>06 71 95 22 72</t>
  </si>
  <si>
    <t>NB Parts</t>
  </si>
  <si>
    <t>Lyon 7 eme</t>
  </si>
  <si>
    <t>s.vaupres@gmail.com</t>
  </si>
  <si>
    <t>Pascale</t>
  </si>
  <si>
    <t>Narbonne(11)</t>
  </si>
  <si>
    <t>à Toulouse(31)</t>
  </si>
  <si>
    <t>à Bayeux(14)</t>
  </si>
  <si>
    <t>pascale.bernard@free.fr</t>
  </si>
  <si>
    <t>05 61 39 85 02</t>
  </si>
  <si>
    <t>Casablanca-Maroc</t>
  </si>
  <si>
    <t>18 rue Pyrénnées</t>
  </si>
  <si>
    <t>Doneville</t>
  </si>
  <si>
    <t>Sandrine</t>
  </si>
  <si>
    <t>L'Union (31)</t>
  </si>
  <si>
    <t>6 av de Cocagne</t>
  </si>
  <si>
    <t>Lanta</t>
  </si>
  <si>
    <t>sandrine.thil@sfr.fr</t>
  </si>
  <si>
    <t>06 23 92 38 51</t>
  </si>
  <si>
    <t>Pulgar</t>
  </si>
  <si>
    <t>anaispridob@yahoo.fr</t>
  </si>
  <si>
    <t>Thonon les bains</t>
  </si>
  <si>
    <t>FA-01</t>
  </si>
  <si>
    <t>FA-02</t>
  </si>
  <si>
    <t>FA-03</t>
  </si>
  <si>
    <t>FA-04</t>
  </si>
  <si>
    <t>FA-05</t>
  </si>
  <si>
    <t>FA-06</t>
  </si>
  <si>
    <t>FA-07</t>
  </si>
  <si>
    <t>FA-08</t>
  </si>
  <si>
    <t>FA-09</t>
  </si>
  <si>
    <t>FA-10</t>
  </si>
  <si>
    <t>FA-11</t>
  </si>
  <si>
    <t>FA-12</t>
  </si>
  <si>
    <t>FA-13</t>
  </si>
  <si>
    <t>FA-14</t>
  </si>
  <si>
    <t>FA-15</t>
  </si>
  <si>
    <t>FA-16</t>
  </si>
  <si>
    <t>FA-17</t>
  </si>
  <si>
    <t>FA-20</t>
  </si>
  <si>
    <t>FA-21</t>
  </si>
  <si>
    <t>FA-22</t>
  </si>
  <si>
    <t>FA-23</t>
  </si>
  <si>
    <t>FA-24</t>
  </si>
  <si>
    <t>FA-25</t>
  </si>
  <si>
    <t>FA-26</t>
  </si>
  <si>
    <t>FA-27</t>
  </si>
  <si>
    <t>FA-28</t>
  </si>
  <si>
    <t>FA-29</t>
  </si>
  <si>
    <t>FA-30</t>
  </si>
  <si>
    <t>FA-31</t>
  </si>
  <si>
    <t>FA-32</t>
  </si>
  <si>
    <t>FA-33</t>
  </si>
  <si>
    <t>FA-34</t>
  </si>
  <si>
    <t>FA-35</t>
  </si>
  <si>
    <t>FA-36</t>
  </si>
  <si>
    <t>FA-37</t>
  </si>
  <si>
    <t>FA-38</t>
  </si>
  <si>
    <t>FA-39</t>
  </si>
  <si>
    <t>FA-40</t>
  </si>
  <si>
    <t>FA-41</t>
  </si>
  <si>
    <t>FA-42</t>
  </si>
  <si>
    <t>FA-43</t>
  </si>
  <si>
    <t>FA-44</t>
  </si>
  <si>
    <t>FA-45</t>
  </si>
  <si>
    <t>FA-46</t>
  </si>
  <si>
    <t>FA-47</t>
  </si>
  <si>
    <t>Remhala -Liban</t>
  </si>
  <si>
    <t>FA-48</t>
  </si>
  <si>
    <t>FA-49</t>
  </si>
  <si>
    <t>Mazamet (81)</t>
  </si>
  <si>
    <t>06 07 41 31 47</t>
  </si>
  <si>
    <t>PS-50</t>
  </si>
  <si>
    <t>PS-51</t>
  </si>
  <si>
    <t>PS-53</t>
  </si>
  <si>
    <t>PS-54</t>
  </si>
  <si>
    <t>PS-55</t>
  </si>
  <si>
    <t>PS-56</t>
  </si>
  <si>
    <t>PS</t>
  </si>
  <si>
    <t>St Dizier(52)</t>
  </si>
  <si>
    <t>PS-52</t>
  </si>
  <si>
    <t>Thil(54)</t>
  </si>
  <si>
    <t>Gien</t>
  </si>
  <si>
    <t>2 imp de restanc</t>
  </si>
  <si>
    <t>Florence</t>
  </si>
  <si>
    <t>benoitbonnet31@gmail.com</t>
  </si>
  <si>
    <t>Auchel</t>
  </si>
  <si>
    <t>Adloint Ayguesvives</t>
  </si>
  <si>
    <t>PS-57</t>
  </si>
  <si>
    <t>Gloriès</t>
  </si>
  <si>
    <t>11 rue des Pyrténées</t>
  </si>
  <si>
    <t>06 73 28 20 99</t>
  </si>
  <si>
    <t>bernard.glories@gmail.com</t>
  </si>
  <si>
    <t>PS-58</t>
  </si>
  <si>
    <t>Andree</t>
  </si>
  <si>
    <t>Marty-Palies</t>
  </si>
  <si>
    <t>Bedarieux</t>
  </si>
  <si>
    <t>St Lys</t>
  </si>
  <si>
    <t>andree.palies@gmail.com</t>
  </si>
  <si>
    <t>06 46 27 76 15</t>
  </si>
  <si>
    <t>e</t>
  </si>
  <si>
    <t>PS-59</t>
  </si>
  <si>
    <t>Aurelie</t>
  </si>
  <si>
    <t>Gravouil</t>
  </si>
  <si>
    <t>Maison Laffite78</t>
  </si>
  <si>
    <t>5 rue du Mistral</t>
  </si>
  <si>
    <t>gravouil.aurelie@gmail.com</t>
  </si>
  <si>
    <t>Rang</t>
  </si>
  <si>
    <t>PS-60</t>
  </si>
  <si>
    <t>JMP Chauffage</t>
  </si>
  <si>
    <t>contact@jmpchauffage.fr</t>
  </si>
  <si>
    <t>05 61 83 25 05</t>
  </si>
  <si>
    <t>ZA de Bogues - Av de Toulouse</t>
  </si>
  <si>
    <t>PS-61</t>
  </si>
  <si>
    <t>Gérard</t>
  </si>
  <si>
    <t>Montbrun-Lauragais</t>
  </si>
  <si>
    <t>PS-62</t>
  </si>
  <si>
    <t>PS-63</t>
  </si>
  <si>
    <t>PS-64</t>
  </si>
  <si>
    <t>Gimenez</t>
  </si>
  <si>
    <t>Oran</t>
  </si>
  <si>
    <t>4 res des Jardins Occitans</t>
  </si>
  <si>
    <t>Ramonville St A</t>
  </si>
  <si>
    <t>Corberand</t>
  </si>
  <si>
    <t>8 rue du Mont Vallier</t>
  </si>
  <si>
    <t>06 81 36 30 48</t>
  </si>
  <si>
    <t xml:space="preserve">06 86 52 58 13 </t>
  </si>
  <si>
    <t>cathphil@free.fr</t>
  </si>
  <si>
    <t>Thérese</t>
  </si>
  <si>
    <t>Garcia</t>
  </si>
  <si>
    <t>7 av Lascardos</t>
  </si>
  <si>
    <t xml:space="preserve">05 61 81 75 01 </t>
  </si>
  <si>
    <t>PS-65</t>
  </si>
  <si>
    <t>Nathalie</t>
  </si>
  <si>
    <t>Branger</t>
  </si>
  <si>
    <t>La Rochelle</t>
  </si>
  <si>
    <t>3 ch des Troubadours</t>
  </si>
  <si>
    <t>fbranger@free.fr</t>
  </si>
  <si>
    <t>PS-66</t>
  </si>
  <si>
    <t>Lomont</t>
  </si>
  <si>
    <t>17 rue Gramat</t>
  </si>
  <si>
    <t>06 80 70 70 91</t>
  </si>
  <si>
    <t>06 61 08 08 19</t>
  </si>
  <si>
    <t>elsa.lomont@gmail.com</t>
  </si>
  <si>
    <t>06 61 20 14 40</t>
  </si>
  <si>
    <t>PS-67</t>
  </si>
  <si>
    <t>Martine</t>
  </si>
  <si>
    <t>Carbonne(31)</t>
  </si>
  <si>
    <t>5 ch du Val</t>
  </si>
  <si>
    <t>06 76 76 60 63</t>
  </si>
  <si>
    <t xml:space="preserve">Laurent </t>
  </si>
  <si>
    <t>Koechlin</t>
  </si>
  <si>
    <t>Paris</t>
  </si>
  <si>
    <t>244 Caminot del Basquet</t>
  </si>
  <si>
    <t>laurent.koechlin@free.fr</t>
  </si>
  <si>
    <t xml:space="preserve">06 14 44 31 42 </t>
  </si>
  <si>
    <t>PS-68</t>
  </si>
  <si>
    <t>Monique</t>
  </si>
  <si>
    <t>Caragoudes</t>
  </si>
  <si>
    <t>243 route de Vigoulet Auzil</t>
  </si>
  <si>
    <t>05 61 76 29 96</t>
  </si>
  <si>
    <t>paul.baldelli@free.fr</t>
  </si>
  <si>
    <t>Baldelli</t>
  </si>
  <si>
    <t>Paul</t>
  </si>
  <si>
    <t>St Iblitto</t>
  </si>
  <si>
    <t>Bras</t>
  </si>
  <si>
    <t>Jeanne</t>
  </si>
  <si>
    <t>3 impasse Bellevue</t>
  </si>
  <si>
    <t>jjbras@aliceadsl.fr</t>
  </si>
  <si>
    <t>05 61 81 92 80</t>
  </si>
  <si>
    <t>PS-71</t>
  </si>
  <si>
    <t>PS-72</t>
  </si>
  <si>
    <t>Mende (48)</t>
  </si>
  <si>
    <t>Sébrazac</t>
  </si>
  <si>
    <t>06 61 81 92 80</t>
  </si>
  <si>
    <t>jean.bras1@aliceadsl.fr</t>
  </si>
  <si>
    <t>PS-73</t>
  </si>
  <si>
    <t>PS-74</t>
  </si>
  <si>
    <t>PS-75</t>
  </si>
  <si>
    <t>Parmentier</t>
  </si>
  <si>
    <t>Michel</t>
  </si>
  <si>
    <t>Philippeville</t>
  </si>
  <si>
    <t>34 rue du Pastel</t>
  </si>
  <si>
    <t>parmentiermichel@free.fr</t>
  </si>
  <si>
    <t>Thil-Pulgar</t>
  </si>
  <si>
    <t>Gaël</t>
  </si>
  <si>
    <t>Imbert-Pulgar</t>
  </si>
  <si>
    <t>Pauline</t>
  </si>
  <si>
    <t>PS-76</t>
  </si>
  <si>
    <t>Bioulez</t>
  </si>
  <si>
    <t xml:space="preserve">bioulez.p@gmail.com </t>
  </si>
  <si>
    <t>PS-77</t>
  </si>
  <si>
    <t>Renaud</t>
  </si>
  <si>
    <t>Dardel</t>
  </si>
  <si>
    <t>17 bis Ch Fontaine St Sernin</t>
  </si>
  <si>
    <t>renaud.dardel@free.fr</t>
  </si>
  <si>
    <t>06 13 75 33 47</t>
  </si>
  <si>
    <t>Pierrette</t>
  </si>
  <si>
    <t>7 rue des Menestrels</t>
  </si>
  <si>
    <t>05 62 24 44 83</t>
  </si>
  <si>
    <t>PS-78</t>
  </si>
  <si>
    <t>PS-79</t>
  </si>
  <si>
    <t>Farid</t>
  </si>
  <si>
    <t>Zizi</t>
  </si>
  <si>
    <t>Suresnes(92)</t>
  </si>
  <si>
    <t>3 chemin de la Payssière</t>
  </si>
  <si>
    <t>05 62 24 35 05</t>
  </si>
  <si>
    <t>PS-80</t>
  </si>
  <si>
    <t>Joel</t>
  </si>
  <si>
    <t>Juillé(79)</t>
  </si>
  <si>
    <t>26 rue des Pyrénéees</t>
  </si>
  <si>
    <t>olivier.labege@free.fr</t>
  </si>
  <si>
    <t>06 52 44 98 12</t>
  </si>
  <si>
    <t>PS-81</t>
  </si>
  <si>
    <t>Joel Olivier</t>
  </si>
  <si>
    <t>odeafoncier@gmail.com</t>
  </si>
  <si>
    <t>PS-82</t>
  </si>
  <si>
    <t>Subiela</t>
  </si>
  <si>
    <t>Danielle</t>
  </si>
  <si>
    <t>Moissac</t>
  </si>
  <si>
    <t>17 ch Rivals</t>
  </si>
  <si>
    <t>Corronsac</t>
  </si>
  <si>
    <t>06 11 67 03 92</t>
  </si>
  <si>
    <t>PS-83</t>
  </si>
  <si>
    <t>Remi</t>
  </si>
  <si>
    <t>Dutard</t>
  </si>
  <si>
    <t>18 rue Chatlas</t>
  </si>
  <si>
    <t>remi_dutard@yahoo.fr</t>
  </si>
  <si>
    <t xml:space="preserve">05 61 57 34 27 </t>
  </si>
  <si>
    <t>PS-84</t>
  </si>
  <si>
    <t>Alexandre</t>
  </si>
  <si>
    <t>Schmit</t>
  </si>
  <si>
    <t>24 clos des Mérigues</t>
  </si>
  <si>
    <t>06 46 38 44 93</t>
  </si>
  <si>
    <t>Limoges</t>
  </si>
  <si>
    <t>schmitalex@gmail.com</t>
  </si>
  <si>
    <t>Sylvie</t>
  </si>
  <si>
    <t>06 22 90 61 88</t>
  </si>
  <si>
    <t>PS-85</t>
  </si>
  <si>
    <t>PS-86</t>
  </si>
  <si>
    <t>PS-87</t>
  </si>
  <si>
    <t>PS-88</t>
  </si>
  <si>
    <t>PS-89</t>
  </si>
  <si>
    <t>PS-90</t>
  </si>
  <si>
    <t>Quentin</t>
  </si>
  <si>
    <t>Thibaut</t>
  </si>
  <si>
    <t>Cadeaux</t>
  </si>
  <si>
    <t>Debrusse</t>
  </si>
  <si>
    <t>1543 route d'Espanès</t>
  </si>
  <si>
    <t>olivier.debrusse@gmail.com</t>
  </si>
  <si>
    <t>06 11 28 74 06</t>
  </si>
  <si>
    <t>Manent</t>
  </si>
  <si>
    <t>49 Av de Grand Bretagne</t>
  </si>
  <si>
    <t>PS-91</t>
  </si>
  <si>
    <t>annette.debrusse@orange.fr</t>
  </si>
  <si>
    <t>06 50 84 71 71</t>
  </si>
  <si>
    <t xml:space="preserve"> Toulouse</t>
  </si>
  <si>
    <t>PS-92</t>
  </si>
  <si>
    <t>Jean-Patrice</t>
  </si>
  <si>
    <t>Gasc</t>
  </si>
  <si>
    <t>Montauban</t>
  </si>
  <si>
    <t>9 rue de l'Occitanie-appt1</t>
  </si>
  <si>
    <t>06 21 73 24 46</t>
  </si>
  <si>
    <t>ln.jp@iCloud.com</t>
  </si>
  <si>
    <t>PS-93</t>
  </si>
  <si>
    <t>7 place du fort</t>
  </si>
  <si>
    <t>mairie.ayguesvives31@wanadoo.fr</t>
  </si>
  <si>
    <t>05 61 81 92 57</t>
  </si>
  <si>
    <t>rue de la Croix Rose</t>
  </si>
  <si>
    <t>PS-94</t>
  </si>
  <si>
    <t>Ariane</t>
  </si>
  <si>
    <t>Romans (26)</t>
  </si>
  <si>
    <t>21 lotissement des Mérigues</t>
  </si>
  <si>
    <t>06 77 19 05 89</t>
  </si>
  <si>
    <t>PS-95</t>
  </si>
  <si>
    <t>Noémie</t>
  </si>
  <si>
    <t>Faure</t>
  </si>
  <si>
    <t>Noumea</t>
  </si>
  <si>
    <t>23 rue Aymard-Bat E, Apt 61,Res S Paru</t>
  </si>
  <si>
    <t>Noumea- N calédomie</t>
  </si>
  <si>
    <t>cedric.faure@gmail.com</t>
  </si>
  <si>
    <t>Cédric Faure</t>
  </si>
  <si>
    <t>PS-96</t>
  </si>
  <si>
    <t>Puento Alto (Chili)</t>
  </si>
  <si>
    <t>anne.laurens31@gmail.com</t>
  </si>
  <si>
    <t>00 687 79 73 68</t>
  </si>
  <si>
    <t>00 687 93 68 55</t>
  </si>
  <si>
    <t>ariane.segonds@free.fr</t>
  </si>
  <si>
    <t>Anne Marie</t>
  </si>
  <si>
    <t>PS-97</t>
  </si>
  <si>
    <t>PS-98</t>
  </si>
  <si>
    <t>PS-99</t>
  </si>
  <si>
    <t>PS-100</t>
  </si>
  <si>
    <t xml:space="preserve">Xavier </t>
  </si>
  <si>
    <t>25 ch de l'écluse</t>
  </si>
  <si>
    <t>ex.isnard@cegetel.net</t>
  </si>
  <si>
    <t>06 33 60 15 22</t>
  </si>
  <si>
    <t>Estelle</t>
  </si>
  <si>
    <t>Crawley UK</t>
  </si>
  <si>
    <t>06 23 53 9505</t>
  </si>
  <si>
    <t>Basile</t>
  </si>
  <si>
    <t>Towell</t>
  </si>
  <si>
    <t>Montreal CA</t>
  </si>
  <si>
    <t>PS-101</t>
  </si>
  <si>
    <t>Merlin</t>
  </si>
  <si>
    <t>PS-102</t>
  </si>
  <si>
    <t>70 rue de L'Abbé Groult</t>
  </si>
  <si>
    <t>aurelie.debrusse@gmail.com</t>
  </si>
  <si>
    <t>06 12 77 27 71</t>
  </si>
  <si>
    <t>PS-103</t>
  </si>
  <si>
    <t>Guillaume</t>
  </si>
  <si>
    <t>Annecy</t>
  </si>
  <si>
    <t>51 avenue de l'hers</t>
  </si>
  <si>
    <t>Baziège</t>
  </si>
  <si>
    <t>isnard.gui@gmail.com</t>
  </si>
  <si>
    <t xml:space="preserve">06 29 52 58 39 </t>
  </si>
  <si>
    <t>PS-104</t>
  </si>
  <si>
    <t>PS-105</t>
  </si>
  <si>
    <t>PS-106</t>
  </si>
  <si>
    <t>Isnard Laure</t>
  </si>
  <si>
    <t>Baie-Mahault</t>
  </si>
  <si>
    <t>Juliette</t>
  </si>
  <si>
    <t>Zoe</t>
  </si>
  <si>
    <t>Sabrina</t>
  </si>
  <si>
    <t>Beziers</t>
  </si>
  <si>
    <t>07 62 32 16 00</t>
  </si>
  <si>
    <t>PS-107</t>
  </si>
  <si>
    <t>Benjamin</t>
  </si>
  <si>
    <t>Carrère</t>
  </si>
  <si>
    <t>710 route d'Espanes</t>
  </si>
  <si>
    <t>Issus</t>
  </si>
  <si>
    <t>be.carrere@gmail.com</t>
  </si>
  <si>
    <t>06 12 08 48 25</t>
  </si>
  <si>
    <t>PS-108</t>
  </si>
  <si>
    <t>Laure</t>
  </si>
  <si>
    <t>Aymard</t>
  </si>
  <si>
    <t>Ales</t>
  </si>
  <si>
    <t>3 rue Tesson</t>
  </si>
  <si>
    <t>06 20 13 76 95</t>
  </si>
  <si>
    <t>PS-109</t>
  </si>
  <si>
    <t>PS-110</t>
  </si>
  <si>
    <t>PS-111</t>
  </si>
  <si>
    <t>PS-112</t>
  </si>
  <si>
    <t>PS-113</t>
  </si>
  <si>
    <t>Isnard-Richer</t>
  </si>
  <si>
    <t>Tours</t>
  </si>
  <si>
    <t>21 rue Jacques Prevert</t>
  </si>
  <si>
    <t>Saint-Avertin</t>
  </si>
  <si>
    <t>06 11 20 89 64</t>
  </si>
  <si>
    <t>Fabien</t>
  </si>
  <si>
    <t>Marine</t>
  </si>
  <si>
    <t>Grasse</t>
  </si>
  <si>
    <t>06 12 67 71 27</t>
  </si>
  <si>
    <t>fab.isnard@free.fr</t>
  </si>
  <si>
    <t>Maxence</t>
  </si>
  <si>
    <t>Chambray les Tours</t>
  </si>
  <si>
    <t>Segonds</t>
  </si>
  <si>
    <t>PS-69</t>
  </si>
  <si>
    <t>PS-70</t>
  </si>
  <si>
    <t>faridzizi50@gmail.com</t>
  </si>
  <si>
    <t>danielle.subiela@orange.fr</t>
  </si>
  <si>
    <t>PS-114</t>
  </si>
  <si>
    <t>Carrere</t>
  </si>
  <si>
    <t>15 bis Place du Président Th Wilson</t>
  </si>
  <si>
    <t>pauline_carrere@hotmail.fr</t>
  </si>
  <si>
    <t>06 04 51 74 29</t>
  </si>
  <si>
    <t>ps-115</t>
  </si>
  <si>
    <t>Julien</t>
  </si>
  <si>
    <t>Fouchard</t>
  </si>
  <si>
    <t>2 all de Pomarède- apt 25</t>
  </si>
  <si>
    <t>julien.fouchard@free.fr</t>
  </si>
  <si>
    <t>06 27 10 29 66</t>
  </si>
  <si>
    <t>ps-116</t>
  </si>
  <si>
    <t>ps-117</t>
  </si>
  <si>
    <t>Christophe</t>
  </si>
  <si>
    <t>Klopp</t>
  </si>
  <si>
    <t>Sarreguemines(57)</t>
  </si>
  <si>
    <t>1 rue simone de beauvoir</t>
  </si>
  <si>
    <t>christophe.klopp@free.fr</t>
  </si>
  <si>
    <t>05 61 75 18 37</t>
  </si>
  <si>
    <t>Klopp-Tosser</t>
  </si>
  <si>
    <t>Gwenola</t>
  </si>
  <si>
    <t>Brest</t>
  </si>
  <si>
    <t>2 rue simone de beauvoir</t>
  </si>
  <si>
    <t>ps-118</t>
  </si>
  <si>
    <t>Caroline</t>
  </si>
  <si>
    <t>Paris 6eme</t>
  </si>
  <si>
    <t>Apt E12- 1 Av des Cathares</t>
  </si>
  <si>
    <t>caroline.fouchard@free.fr</t>
  </si>
  <si>
    <t>06 74 13 02 72</t>
  </si>
  <si>
    <t>ps-119</t>
  </si>
  <si>
    <t>10 rue du Cazal</t>
  </si>
  <si>
    <t>Gemenos</t>
  </si>
  <si>
    <t>06 81 79 00 66</t>
  </si>
  <si>
    <t>Mathilde</t>
  </si>
  <si>
    <t>19 rue des Menestrel</t>
  </si>
  <si>
    <t>ps-120</t>
  </si>
  <si>
    <t>ps-121</t>
  </si>
  <si>
    <t>Manon</t>
  </si>
  <si>
    <t>ps-122</t>
  </si>
  <si>
    <t>Eva</t>
  </si>
  <si>
    <t>ps-123</t>
  </si>
  <si>
    <t>Aïda</t>
  </si>
  <si>
    <t>Boulanger</t>
  </si>
  <si>
    <t>Portugal</t>
  </si>
  <si>
    <t>20 rue du Vivier</t>
  </si>
  <si>
    <t>St Orens de Gameville</t>
  </si>
  <si>
    <t>h.boulanger31@orange.fr</t>
  </si>
  <si>
    <t>06 06 41 47 43</t>
  </si>
  <si>
    <t>Hervé</t>
  </si>
  <si>
    <t>Laon</t>
  </si>
  <si>
    <t>21 rue du Vivier</t>
  </si>
  <si>
    <t>ps-125</t>
  </si>
  <si>
    <t>ps-124</t>
  </si>
  <si>
    <t>Ripoche</t>
  </si>
  <si>
    <t>1 rue de la source</t>
  </si>
  <si>
    <t>axoul51@free.fr</t>
  </si>
  <si>
    <t>06 84 79 77 95</t>
  </si>
  <si>
    <t xml:space="preserve">cabinetmaire@ville-labege.fr </t>
  </si>
  <si>
    <t>ps-126</t>
  </si>
  <si>
    <t>Elisabeth</t>
  </si>
  <si>
    <t>Depaix</t>
  </si>
  <si>
    <t>Lyon</t>
  </si>
  <si>
    <t>4 rue des Troubadours</t>
  </si>
  <si>
    <t>06 88 27 47 16</t>
  </si>
  <si>
    <t>ps-127</t>
  </si>
  <si>
    <t>Faures</t>
  </si>
  <si>
    <t>23 ch des Terres Hautes</t>
  </si>
  <si>
    <t>annefaures@free.fr</t>
  </si>
  <si>
    <t>06 67 70 74 18</t>
  </si>
  <si>
    <t>ps-128</t>
  </si>
  <si>
    <t>Gouy-Servins</t>
  </si>
  <si>
    <t>1 rue Barrau</t>
  </si>
  <si>
    <t>bduquesnoy@wanadoo.fr</t>
  </si>
  <si>
    <t>06 36 80 75 11</t>
  </si>
  <si>
    <t>Ref</t>
  </si>
  <si>
    <t>Duquesnoy</t>
  </si>
  <si>
    <t>nath.isnard@free.fr</t>
  </si>
  <si>
    <t>ps-129</t>
  </si>
  <si>
    <t>ps-130</t>
  </si>
  <si>
    <t>Balosso</t>
  </si>
  <si>
    <t>date de naissance</t>
  </si>
  <si>
    <t>Clermont Ferrand</t>
  </si>
  <si>
    <t>33 ter rue Vestrepain</t>
  </si>
  <si>
    <t>balosso.olivier@gmail.com</t>
  </si>
  <si>
    <t>06 28 01 00 79</t>
  </si>
  <si>
    <t>24 chemin du Ruisseau de Fontbazi</t>
  </si>
  <si>
    <t>manuguerra.monique@gmail.com</t>
  </si>
  <si>
    <t>ps-131</t>
  </si>
  <si>
    <t>Pierre</t>
  </si>
  <si>
    <t>18 chemin de la Gravette - C63</t>
  </si>
  <si>
    <t>Tournefeuille</t>
  </si>
  <si>
    <t>pierre.noeureuil@gmail.com</t>
  </si>
  <si>
    <t>06 83 54 16 32</t>
  </si>
  <si>
    <t>ps-132</t>
  </si>
  <si>
    <t>Barousse</t>
  </si>
  <si>
    <t>St Gaudens</t>
  </si>
  <si>
    <t>Montlaur</t>
  </si>
  <si>
    <t>francis.barousse@wanadoo.fr</t>
  </si>
  <si>
    <t>06 04 18 04 54</t>
  </si>
  <si>
    <t>sandrine.thilpulgar71@gmail.com</t>
  </si>
  <si>
    <t>ps-133</t>
  </si>
  <si>
    <t>Quaglio</t>
  </si>
  <si>
    <t>Bruno</t>
  </si>
  <si>
    <t>Saumur</t>
  </si>
  <si>
    <t>Quai Riquet</t>
  </si>
  <si>
    <t>Gardouch</t>
  </si>
  <si>
    <t>kuadlio@yahoo.fr</t>
  </si>
  <si>
    <t xml:space="preserve">06 23 26 57 55   </t>
  </si>
  <si>
    <t>alexsalin45@hotmail.com</t>
  </si>
  <si>
    <t>ps-134</t>
  </si>
  <si>
    <t>ps-135</t>
  </si>
  <si>
    <t>ps-136</t>
  </si>
  <si>
    <t>Arevalo</t>
  </si>
  <si>
    <t>Henri</t>
  </si>
  <si>
    <t>3 rue Pierre de Coubertin</t>
  </si>
  <si>
    <t>henri.arevalo@wanadoo.fr</t>
  </si>
  <si>
    <t>06 82 22 77 84</t>
  </si>
  <si>
    <t>Meknes- Maroc</t>
  </si>
  <si>
    <t>17 ch Fontaine St Senin</t>
  </si>
  <si>
    <t>05 61 39 87 93</t>
  </si>
  <si>
    <t>Mignonat</t>
  </si>
  <si>
    <t>Jean-Louis</t>
  </si>
  <si>
    <t>Labege</t>
  </si>
  <si>
    <t>1 rue de l'Occitanie</t>
  </si>
  <si>
    <t>jlmignonat@orange.fr</t>
  </si>
  <si>
    <t>06 75 88 71 21</t>
  </si>
  <si>
    <t>martine.depaux31@gmail.com</t>
  </si>
  <si>
    <t>ps-137</t>
  </si>
  <si>
    <t>Emery</t>
  </si>
  <si>
    <t>Françoise</t>
  </si>
  <si>
    <t>16 ch d'Occitanie</t>
  </si>
  <si>
    <t>louise.emery@wanadoo.fr</t>
  </si>
  <si>
    <t>ps-138</t>
  </si>
  <si>
    <t>Energie Partagée Investissement</t>
  </si>
  <si>
    <t>Odea Foncier</t>
  </si>
  <si>
    <t>SARL</t>
  </si>
  <si>
    <t>Emmanuel Soulias</t>
  </si>
  <si>
    <t>10 av des canuts</t>
  </si>
  <si>
    <t>Vaulx en velin</t>
  </si>
  <si>
    <t>florence.martin@energie-partagee.org</t>
  </si>
  <si>
    <t>ps-139</t>
  </si>
  <si>
    <t>Dusquesnoy Bernard</t>
  </si>
  <si>
    <t>Place du Languedoc</t>
  </si>
  <si>
    <t>mairie-donneville@wanadoo.fr</t>
  </si>
  <si>
    <t>corinne.trebosc@macoda.com</t>
  </si>
  <si>
    <t>ps-140</t>
  </si>
  <si>
    <t>Montbrun</t>
  </si>
  <si>
    <t>Bolet Gérard</t>
  </si>
  <si>
    <t>2 pl R Hebard</t>
  </si>
  <si>
    <t>ps-141</t>
  </si>
  <si>
    <t>Bérangère</t>
  </si>
  <si>
    <t>Doerler</t>
  </si>
  <si>
    <t>Paris VI</t>
  </si>
  <si>
    <t>6 bis rueFrançois Miquel</t>
  </si>
  <si>
    <t>06 11 28 76 08</t>
  </si>
  <si>
    <t>mairie@montbrun-lauragais.fr</t>
  </si>
  <si>
    <t>email</t>
  </si>
  <si>
    <t>berengere.doerler@wanadoo.fr</t>
  </si>
  <si>
    <t>09 71 21 20 28</t>
  </si>
  <si>
    <t>ps-142</t>
  </si>
  <si>
    <t>ps-143</t>
  </si>
  <si>
    <t>Dijon</t>
  </si>
  <si>
    <t>1 impasse du Pech</t>
  </si>
  <si>
    <t>06 07 67 89 58</t>
  </si>
  <si>
    <t>Dôle</t>
  </si>
  <si>
    <t>ps-144</t>
  </si>
  <si>
    <t>par Inet</t>
  </si>
  <si>
    <t>Annie</t>
  </si>
  <si>
    <t>ps-145</t>
  </si>
  <si>
    <t>ps-146</t>
  </si>
  <si>
    <t>Gaetan</t>
  </si>
  <si>
    <t>Severac</t>
  </si>
  <si>
    <t>15 bis rue A. VASSEUR</t>
  </si>
  <si>
    <t>gaetan.sev@gmail.com</t>
  </si>
  <si>
    <t>06 50 05 12 86</t>
  </si>
  <si>
    <t>1133 route de Fourquevaux</t>
  </si>
  <si>
    <t>florence-david@hotmail.com</t>
  </si>
  <si>
    <t>Picard</t>
  </si>
  <si>
    <t>Paris 14eme</t>
  </si>
  <si>
    <t>5 rue de la chaîne</t>
  </si>
  <si>
    <t>06 62 11 81 81</t>
  </si>
  <si>
    <t>Sébastien</t>
  </si>
  <si>
    <t>sebastien.picard@gmail.com</t>
  </si>
  <si>
    <t>ps-147</t>
  </si>
  <si>
    <t>ps-148</t>
  </si>
  <si>
    <t>ps-149</t>
  </si>
  <si>
    <t>ps-150</t>
  </si>
  <si>
    <t>Fréderique</t>
  </si>
  <si>
    <t>Milonet</t>
  </si>
  <si>
    <t>le Perreux/Marne</t>
  </si>
  <si>
    <t>Jour asso Ayguesvives</t>
  </si>
  <si>
    <t>5 imp Mausac</t>
  </si>
  <si>
    <t>milfred@hotmail.fr</t>
  </si>
  <si>
    <t>Jacques</t>
  </si>
  <si>
    <t>Pollet</t>
  </si>
  <si>
    <t>Tourcoing</t>
  </si>
  <si>
    <t>460 route de Donneville</t>
  </si>
  <si>
    <t>06 80 61 20 69</t>
  </si>
  <si>
    <t>Moussens</t>
  </si>
  <si>
    <t>23 ch de Toulouse</t>
  </si>
  <si>
    <t>jpolletjacques@gmail.com</t>
  </si>
  <si>
    <t>xavier.pascal0197@orange.fr</t>
  </si>
  <si>
    <t>05 61 81 95 18</t>
  </si>
  <si>
    <t>La réole</t>
  </si>
  <si>
    <t>24 ch de Toulouse</t>
  </si>
  <si>
    <t>mirpascal@gmail.com</t>
  </si>
  <si>
    <t>GIBERT</t>
  </si>
  <si>
    <t>Léna</t>
  </si>
  <si>
    <t>TOULOUSE</t>
  </si>
  <si>
    <t>2044 route du lac, Roquefoulet</t>
  </si>
  <si>
    <t>MONTGEARD</t>
  </si>
  <si>
    <t>caillejerome@yahoo.fr</t>
  </si>
  <si>
    <t>06 86 90 85 41</t>
  </si>
  <si>
    <t>ps-151</t>
  </si>
  <si>
    <t>ps-152</t>
  </si>
  <si>
    <t>ps-153</t>
  </si>
  <si>
    <t>CAILLE--DUMONT</t>
  </si>
  <si>
    <t>ANGELE</t>
  </si>
  <si>
    <t>2045 route du lac, Roquefoulet</t>
  </si>
  <si>
    <t>LIAM</t>
  </si>
  <si>
    <t>ps-154</t>
  </si>
  <si>
    <t>Tropis</t>
  </si>
  <si>
    <t>Karine</t>
  </si>
  <si>
    <t>8 chemin des Campares</t>
  </si>
  <si>
    <t>karine.tropis@gmail.com</t>
  </si>
  <si>
    <t>06 51 45 76 12</t>
  </si>
  <si>
    <t>ERHARD Sandra (inet)</t>
  </si>
  <si>
    <t>CAILLE JEROME(Inet)</t>
  </si>
  <si>
    <t>Inet</t>
  </si>
  <si>
    <t>CAILLE JEROME (Inet)</t>
  </si>
  <si>
    <t>ps-155</t>
  </si>
  <si>
    <t>GRIVART</t>
  </si>
  <si>
    <t>MEKNES (MAROC)</t>
  </si>
  <si>
    <t>13 chemin de la bosse</t>
  </si>
  <si>
    <t>AYGUESVIVES</t>
  </si>
  <si>
    <t>philippe.grivart@gmail.com</t>
  </si>
  <si>
    <t>07 82 06 92 81</t>
  </si>
  <si>
    <t>ps-156</t>
  </si>
  <si>
    <t>ps-157</t>
  </si>
  <si>
    <t>ps-158</t>
  </si>
  <si>
    <t>Marcel</t>
  </si>
  <si>
    <t>Maurel</t>
  </si>
  <si>
    <t>Campestral</t>
  </si>
  <si>
    <t>39 rue des bruyères</t>
  </si>
  <si>
    <t>Saint Orens</t>
  </si>
  <si>
    <t>06 98 17 70 26</t>
  </si>
  <si>
    <t>Marie-Régine</t>
  </si>
  <si>
    <t>Barrau</t>
  </si>
  <si>
    <t>Valence(82)</t>
  </si>
  <si>
    <t>Innauguration borne</t>
  </si>
  <si>
    <t>Avenue S Allende- Les ormes2 BatF2 Apt 39</t>
  </si>
  <si>
    <t>mrbarrau@sfr.fr</t>
  </si>
  <si>
    <t>06 84 82 39 85</t>
  </si>
  <si>
    <t>Proudom</t>
  </si>
  <si>
    <t>Lacaune</t>
  </si>
  <si>
    <t>27 rte de St Leon</t>
  </si>
  <si>
    <t>Noueilles</t>
  </si>
  <si>
    <t>annie.proudom@laposte.net</t>
  </si>
  <si>
    <t>monique.dardel@free.fr</t>
  </si>
  <si>
    <t>ps-159</t>
  </si>
  <si>
    <t>JULIEN</t>
  </si>
  <si>
    <t>KOECHLIN</t>
  </si>
  <si>
    <t>NICE</t>
  </si>
  <si>
    <t>31 rue Lobineau</t>
  </si>
  <si>
    <t>RENNES</t>
  </si>
  <si>
    <t>julien.koechlin@free.fr</t>
  </si>
  <si>
    <t>06 19 90 34 19</t>
  </si>
  <si>
    <t>05 61 81 14 00</t>
  </si>
  <si>
    <t>ps-160</t>
  </si>
  <si>
    <t>Enercoop</t>
  </si>
  <si>
    <t>Richier François DG</t>
  </si>
  <si>
    <t>23-28 rue M Magne</t>
  </si>
  <si>
    <t>bonjour.mipy@enercoop.fr</t>
  </si>
  <si>
    <t>ps-161</t>
  </si>
  <si>
    <t>Manauté</t>
  </si>
  <si>
    <t>Catherine</t>
  </si>
  <si>
    <t>Apt</t>
  </si>
  <si>
    <t>1ter rue Georges Vallerey, Résidence Montebello2, Apt318</t>
  </si>
  <si>
    <t>manaute.catherine@orange.fr</t>
  </si>
  <si>
    <t>06 37 52 74 61</t>
  </si>
  <si>
    <t>Mollereau</t>
  </si>
  <si>
    <t>ps-162</t>
  </si>
  <si>
    <t>Anne-Laure</t>
  </si>
  <si>
    <t>2 rue Toulouse Lautrec</t>
  </si>
  <si>
    <t>Lagardelle/Leze</t>
  </si>
  <si>
    <t>al-noeureuil@hotmail.fr</t>
  </si>
  <si>
    <t>06 84 49 61 30</t>
  </si>
  <si>
    <t>ps-163</t>
  </si>
  <si>
    <t>Caujolle</t>
  </si>
  <si>
    <t>Argenteuil</t>
  </si>
  <si>
    <t>37, rue d'Auriol</t>
  </si>
  <si>
    <t>herve.caujolle@laposte.net</t>
  </si>
  <si>
    <t>06 09 24 87 40</t>
  </si>
  <si>
    <t>ps-164</t>
  </si>
  <si>
    <t>Lanselle</t>
  </si>
  <si>
    <t>Chalon/saone</t>
  </si>
  <si>
    <t>5 rue du Pic du far</t>
  </si>
  <si>
    <t>06 61 12 14 62</t>
  </si>
  <si>
    <t>ps-165</t>
  </si>
  <si>
    <t>SAPORITO</t>
  </si>
  <si>
    <t>Nicolas</t>
  </si>
  <si>
    <t>Nice</t>
  </si>
  <si>
    <t>4 résidence les Chaumes - Av du 8 mai 1945</t>
  </si>
  <si>
    <t>RAMONVILLE</t>
  </si>
  <si>
    <t>nicolas.saporito@libertysurf.fr</t>
  </si>
  <si>
    <t>06 70 03 38 24</t>
  </si>
  <si>
    <t>19 rue des sablons</t>
  </si>
  <si>
    <t>m.riviereschiavi@hotmail.fr</t>
  </si>
  <si>
    <t>06 72 75 00 41</t>
  </si>
  <si>
    <t>Villiers Saint Frédéric</t>
  </si>
  <si>
    <t>ps-166</t>
  </si>
  <si>
    <t>CHARPENTEAU</t>
  </si>
  <si>
    <t>MARTINE</t>
  </si>
  <si>
    <t>DIJON (21)</t>
  </si>
  <si>
    <t>20 rue des pinsons</t>
  </si>
  <si>
    <t>m.charpenteau@yahoo.fr</t>
  </si>
  <si>
    <t>07 67 33 72 93</t>
  </si>
  <si>
    <t>ps-167</t>
  </si>
  <si>
    <t>CARLIER</t>
  </si>
  <si>
    <t>Titre</t>
  </si>
  <si>
    <t>Monsieur</t>
  </si>
  <si>
    <t>villefranche de rouergue</t>
  </si>
  <si>
    <t>36 rue léon SOULIE</t>
  </si>
  <si>
    <t>romcouderc@hotmail.fr</t>
  </si>
  <si>
    <t>06 48 06 62 20</t>
  </si>
  <si>
    <t>Couderc</t>
  </si>
  <si>
    <t>Romain</t>
  </si>
  <si>
    <t>Nb de parts</t>
  </si>
  <si>
    <t>Pays</t>
  </si>
  <si>
    <t>France</t>
  </si>
  <si>
    <t>ps-168</t>
  </si>
  <si>
    <t>Déclare</t>
  </si>
  <si>
    <t>Moy payement</t>
  </si>
  <si>
    <t>Lieu</t>
  </si>
  <si>
    <t>Madame</t>
  </si>
  <si>
    <t>Association</t>
  </si>
  <si>
    <t>Société</t>
  </si>
  <si>
    <t>Collectivité</t>
  </si>
  <si>
    <t>Nom de naissabce</t>
  </si>
  <si>
    <t>Nom d'usage</t>
  </si>
  <si>
    <t>Boyer</t>
  </si>
  <si>
    <t>Palies</t>
  </si>
  <si>
    <t>Laforge</t>
  </si>
  <si>
    <t>Robinet</t>
  </si>
  <si>
    <t>Elsa</t>
  </si>
  <si>
    <t>Gomart-Massif</t>
  </si>
  <si>
    <t>Bourelle</t>
  </si>
  <si>
    <t>Delheure</t>
  </si>
  <si>
    <t>Gimberede</t>
  </si>
  <si>
    <t>Segaud</t>
  </si>
  <si>
    <t>Tosser</t>
  </si>
  <si>
    <t>BENTO</t>
  </si>
  <si>
    <t>ORTIZ</t>
  </si>
  <si>
    <t>Isman</t>
  </si>
  <si>
    <t>Sikner</t>
  </si>
  <si>
    <t>Vauchaussade</t>
  </si>
  <si>
    <t>Darcourt</t>
  </si>
  <si>
    <t>Masse</t>
  </si>
  <si>
    <t>Schiavi</t>
  </si>
  <si>
    <t>Doeler-benoit</t>
  </si>
  <si>
    <t>Asso</t>
  </si>
  <si>
    <t>Montant</t>
  </si>
  <si>
    <t>Date début</t>
  </si>
  <si>
    <t>Date fin</t>
  </si>
  <si>
    <t>GAMBIER</t>
  </si>
  <si>
    <t>yves</t>
  </si>
  <si>
    <t>11 chemin de picotalen</t>
  </si>
  <si>
    <t>fendeille</t>
  </si>
  <si>
    <t>gambier.yves@gmail.com</t>
  </si>
  <si>
    <t>06 73 14 84 59</t>
  </si>
  <si>
    <t>déclare vouloir devenir sociétaire de la Société Coopérative d'Intérêt Collectif ICEA. L'entrée de tout nouveau sociétaire est soumise à validation du Conseil Coopératif. Une fois ma demande acceptée, je deviendrai coopérateur et recevrai un accusé de réception (en cas de refus, mon chèque me sera retourné).</t>
  </si>
  <si>
    <t>Par virement à IBAN: FR76 1027 8022 9200 0201 8000 148     BIC: CMCIFR2A</t>
  </si>
  <si>
    <t>Fendeille</t>
  </si>
  <si>
    <t>Lesage</t>
  </si>
  <si>
    <t>ANNIE</t>
  </si>
  <si>
    <t>St Amand-Montrond</t>
  </si>
  <si>
    <t>yah.gambier@gmail.com</t>
  </si>
  <si>
    <t>06 95 91 25 92</t>
  </si>
  <si>
    <t>ps-169</t>
  </si>
  <si>
    <t>ps-170</t>
  </si>
  <si>
    <t>Gambier</t>
  </si>
  <si>
    <t>mgetoile@gmail.com</t>
  </si>
  <si>
    <t>déclare être déjà sociétaire et souhaite acquérir de nouvelles parts de la Société Coopérative d'Intérêt Collectif ICEA et, pour ce faire, déclare souscrire au capital de la Société Coopérative d'Intérêt Collectif ICEA</t>
  </si>
  <si>
    <t>Par chèque à l'ordre d'ICEA  à envoyerICEA 815 la pyrénéenne - Le prologue -31670 Labège</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</si>
  <si>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</si>
  <si>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Fine</t>
  </si>
  <si>
    <t xml:space="preserve"> </t>
  </si>
  <si>
    <t>Agen (47)</t>
  </si>
  <si>
    <t>5 allée Charles Malpel, App 39</t>
  </si>
  <si>
    <t>jeanne.fine@gmail.com</t>
  </si>
  <si>
    <t>06 71 22 44 65</t>
  </si>
  <si>
    <t>ps-171</t>
  </si>
  <si>
    <t>Pechabou</t>
  </si>
  <si>
    <t>Hélène</t>
  </si>
  <si>
    <t>79 rue du Taur</t>
  </si>
  <si>
    <t>hlne.gambier@gmail.com</t>
  </si>
  <si>
    <t>07 81 78 72 90</t>
  </si>
  <si>
    <t>marcel.maurel@31gmail.com</t>
  </si>
  <si>
    <t>ps-172</t>
  </si>
  <si>
    <t>PS-62bis</t>
  </si>
  <si>
    <t>ps-173</t>
  </si>
  <si>
    <t>Cassin</t>
  </si>
  <si>
    <t>Agmé (47)</t>
  </si>
  <si>
    <t xml:space="preserve"> de la Bourdette</t>
  </si>
  <si>
    <t>michel.cassin@free.fr</t>
  </si>
  <si>
    <t>06 31 81 17 72</t>
  </si>
  <si>
    <t>Chèque</t>
  </si>
  <si>
    <t>J'accèpte</t>
  </si>
  <si>
    <t>Click</t>
  </si>
  <si>
    <t>Clik</t>
  </si>
  <si>
    <t>Papier</t>
  </si>
  <si>
    <t>Combier</t>
  </si>
  <si>
    <t>Jessica</t>
  </si>
  <si>
    <t>06 84 94 85 89</t>
  </si>
  <si>
    <t>ps-174</t>
  </si>
  <si>
    <t>jessica.combier@gmail.com</t>
  </si>
  <si>
    <t>Ps-102bis</t>
  </si>
  <si>
    <t>ASO-ACIN</t>
  </si>
  <si>
    <t>Cédric</t>
  </si>
  <si>
    <t xml:space="preserve"> ASO</t>
  </si>
  <si>
    <t>Auch</t>
  </si>
  <si>
    <t>2 impasse le Bayle</t>
  </si>
  <si>
    <t>SainteCamelle</t>
  </si>
  <si>
    <t>asocedric@hotmail.fr</t>
  </si>
  <si>
    <t>06 67 25 53 95</t>
  </si>
  <si>
    <t>Sainte Camelle</t>
  </si>
  <si>
    <t>click</t>
  </si>
  <si>
    <t>ps-175</t>
  </si>
  <si>
    <t>DUGUY</t>
  </si>
  <si>
    <t>LAURENCE</t>
  </si>
  <si>
    <t>LABEGE</t>
  </si>
  <si>
    <t>6 TER Allée Chantecaille</t>
  </si>
  <si>
    <t>laurence.duguy@laposte.net</t>
  </si>
  <si>
    <t>06 29 15 65 75</t>
  </si>
  <si>
    <t>ps-176</t>
  </si>
  <si>
    <t>ps-177</t>
  </si>
  <si>
    <t>ps-178</t>
  </si>
  <si>
    <t>BOUTONNET</t>
  </si>
  <si>
    <t>Justin</t>
  </si>
  <si>
    <t>PARIS 12</t>
  </si>
  <si>
    <t>6 TER ALLEE CHANTECAILLE</t>
  </si>
  <si>
    <t>quimper</t>
  </si>
  <si>
    <t>labege</t>
  </si>
  <si>
    <t>Félix</t>
  </si>
  <si>
    <t>55 rue de la Bigorre</t>
  </si>
  <si>
    <t>FA-03 bis</t>
  </si>
  <si>
    <t>PS-03</t>
  </si>
  <si>
    <t>PS-03.1</t>
  </si>
  <si>
    <t>PS-56bis</t>
  </si>
  <si>
    <t>PS-26</t>
  </si>
  <si>
    <t>PS-124 bis</t>
  </si>
  <si>
    <t>PS-125 bis</t>
  </si>
  <si>
    <t>Nom représentant</t>
  </si>
  <si>
    <t>Prénom representant</t>
  </si>
  <si>
    <t>date naissance</t>
  </si>
  <si>
    <t>adresse</t>
  </si>
  <si>
    <t>cp</t>
  </si>
  <si>
    <t>ville</t>
  </si>
  <si>
    <t>tel</t>
  </si>
  <si>
    <t>Erhart</t>
  </si>
  <si>
    <t>Sandra</t>
  </si>
  <si>
    <t>2044 route du Lac</t>
  </si>
  <si>
    <t>Montgeard</t>
  </si>
  <si>
    <t>Mulhouse</t>
  </si>
  <si>
    <t>Caille</t>
  </si>
  <si>
    <t>Jerôme</t>
  </si>
  <si>
    <t>Bois colombe</t>
  </si>
  <si>
    <t>Cedric</t>
  </si>
  <si>
    <t xml:space="preserve"> Legay</t>
  </si>
  <si>
    <t>Frederic</t>
  </si>
  <si>
    <t>44843898600037</t>
  </si>
  <si>
    <t>SIRET  : 82.141.082.600.019
RNA : W313012708</t>
  </si>
  <si>
    <t xml:space="preserve">Sidi bel Abbes   </t>
  </si>
  <si>
    <t xml:space="preserve">Mercy      
</t>
  </si>
  <si>
    <t xml:space="preserve"> .</t>
  </si>
  <si>
    <t>St Cyr</t>
  </si>
  <si>
    <t>2 chemin de la Plaine</t>
  </si>
  <si>
    <t>Désolée pour le retard de l'inscription sur le site. J'avais déjà fourni 50 euro lors de notre rencontre sur le marché de Noël de Labège.</t>
  </si>
  <si>
    <t>Remarque</t>
  </si>
  <si>
    <t>Guillot</t>
  </si>
  <si>
    <t xml:space="preserve"> Isnard</t>
  </si>
  <si>
    <t>18A rue du Tonkin</t>
  </si>
  <si>
    <t>Villeurbanne</t>
  </si>
  <si>
    <t>christine.isnard.g@free.fr</t>
  </si>
  <si>
    <t>06 89 74 20 99</t>
  </si>
  <si>
    <t>villeurbanne</t>
  </si>
  <si>
    <t>.</t>
  </si>
  <si>
    <t>ps-179</t>
  </si>
  <si>
    <t>PS-180</t>
  </si>
  <si>
    <t>Haydont</t>
  </si>
  <si>
    <t>Nanterre</t>
  </si>
  <si>
    <t>26 rue du petit prince</t>
  </si>
  <si>
    <t>manu@haydont.net</t>
  </si>
  <si>
    <t>06 51 65 32 34</t>
  </si>
  <si>
    <t>6</t>
  </si>
  <si>
    <t>27/09/76__</t>
  </si>
  <si>
    <t>Alès</t>
  </si>
  <si>
    <t>PS-108bis</t>
  </si>
  <si>
    <t>PS-181</t>
  </si>
  <si>
    <t>GIMENEZ</t>
  </si>
  <si>
    <t>646 Avenue des Plantiers</t>
  </si>
  <si>
    <t>SaintLaurentduVar</t>
  </si>
  <si>
    <t>gim_phil@yahoo.fr</t>
  </si>
  <si>
    <t>06 17 23 63 30</t>
  </si>
  <si>
    <t>.Ceci est un cadeau offert par MT GIMENEZ</t>
  </si>
  <si>
    <t>PS-182</t>
  </si>
  <si>
    <t>3 allée Moïse Maïmonide Maison n°7</t>
  </si>
  <si>
    <t>NAILLOUX</t>
  </si>
  <si>
    <t>jlgimenez@orange.fr</t>
  </si>
  <si>
    <t>06 81 24 00 33</t>
  </si>
  <si>
    <t xml:space="preserve">.Ceci est un cadeau offert par MT GIMENEZ. </t>
  </si>
  <si>
    <t>PS-183</t>
  </si>
  <si>
    <t>FLEURY</t>
  </si>
  <si>
    <t>Anaïs</t>
  </si>
  <si>
    <t xml:space="preserve">. </t>
  </si>
  <si>
    <t>6 impasse des Garbiers Appt 50</t>
  </si>
  <si>
    <t>amandinegimenezphotographie@gmail.com</t>
  </si>
  <si>
    <t>09 82 50 76 98</t>
  </si>
  <si>
    <t>Amandine</t>
  </si>
  <si>
    <t>CASTANET</t>
  </si>
  <si>
    <t>Marie Thérese</t>
  </si>
  <si>
    <t>BAROUSSE</t>
  </si>
  <si>
    <t>1133 rte de fourquevaux</t>
  </si>
  <si>
    <t>MONTLAUR</t>
  </si>
  <si>
    <t>julien.barousse@gmail.com</t>
  </si>
  <si>
    <t>06 48 30 32 51</t>
  </si>
  <si>
    <t>montlaur</t>
  </si>
  <si>
    <t>PS-184</t>
  </si>
  <si>
    <t>PS-185</t>
  </si>
  <si>
    <t xml:space="preserve">Quentin </t>
  </si>
  <si>
    <t xml:space="preserve">Madame </t>
  </si>
  <si>
    <t>Beatrice</t>
  </si>
  <si>
    <t>Gomart</t>
  </si>
  <si>
    <t>J-Maris</t>
  </si>
  <si>
    <t>PS-186</t>
  </si>
  <si>
    <t>Revel</t>
  </si>
  <si>
    <t>Adrien</t>
  </si>
  <si>
    <t xml:space="preserve"> Revel</t>
  </si>
  <si>
    <t>Versailles</t>
  </si>
  <si>
    <t>6, chemin d'Augustin, Apt E003</t>
  </si>
  <si>
    <t>adrien.revel@yahoo.fr</t>
  </si>
  <si>
    <t>07 52 02 33 96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</si>
  <si>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https://icea-enr.fr</t>
  </si>
  <si>
    <t>PS-eligible +cca</t>
  </si>
  <si>
    <t>PS-187</t>
  </si>
  <si>
    <t>Rudinger</t>
  </si>
  <si>
    <t>Andreas</t>
  </si>
  <si>
    <t>Halle (Allemagne)</t>
  </si>
  <si>
    <t>48 Rue Pierre Cazeneuve Apt. B403</t>
  </si>
  <si>
    <t>andreas.ruedinger@gmail.com</t>
  </si>
  <si>
    <t>06 08 89 26 29</t>
  </si>
  <si>
    <t>Par carte bancaire sur Hello Asso. Vous laisserez un pourboire librement.</t>
  </si>
  <si>
    <t>Areval0</t>
  </si>
  <si>
    <t>PS-188</t>
  </si>
  <si>
    <t>Surin</t>
  </si>
  <si>
    <t>1400 Ch de St Maurice</t>
  </si>
  <si>
    <t>Clermont Lefort</t>
  </si>
  <si>
    <t>ea.surin@yahoo.fr</t>
  </si>
  <si>
    <t xml:space="preserve">06 07 41 92 55 </t>
  </si>
  <si>
    <t>declare</t>
  </si>
  <si>
    <t>Clermont</t>
  </si>
  <si>
    <t>Validation</t>
  </si>
  <si>
    <t>Signature</t>
  </si>
  <si>
    <t xml:space="preserve">Monsieur </t>
  </si>
  <si>
    <t>Anne-Marie</t>
  </si>
  <si>
    <t>PS-189</t>
  </si>
  <si>
    <t>PS-190</t>
  </si>
  <si>
    <t>PS-191</t>
  </si>
  <si>
    <t>LAINE</t>
  </si>
  <si>
    <t>ROUEN</t>
  </si>
  <si>
    <t>29 RUE DELMAS</t>
  </si>
  <si>
    <t>laine.pierre@9online.fr</t>
  </si>
  <si>
    <t>06 03 53 41 88</t>
  </si>
  <si>
    <t>Xavier</t>
  </si>
  <si>
    <t>FRANCE</t>
  </si>
  <si>
    <t>Par virement</t>
  </si>
  <si>
    <t>Lucie</t>
  </si>
  <si>
    <t>BOURG LA REINE</t>
  </si>
  <si>
    <t>PS-192</t>
  </si>
  <si>
    <t>PREMARTIN</t>
  </si>
  <si>
    <t>JUSTINE</t>
  </si>
  <si>
    <t>LILLE</t>
  </si>
  <si>
    <t>18 RUE WILLIAM TURNER</t>
  </si>
  <si>
    <t>MAUVES</t>
  </si>
  <si>
    <t>BOULDOIRES</t>
  </si>
  <si>
    <t>AGATHE</t>
  </si>
  <si>
    <t>RODEZ</t>
  </si>
  <si>
    <t xml:space="preserve">18 RUE WILLIAM TURNER </t>
  </si>
  <si>
    <t>b.lemouzy@gmail.com</t>
  </si>
  <si>
    <t>06 86 87 04 99</t>
  </si>
  <si>
    <t>.Merci d'envoyer les courriers:
Brigitte LEMOUZY
34 allée de Pomarède
31670 LABEGE</t>
  </si>
  <si>
    <t>PS-193</t>
  </si>
  <si>
    <t>PS-194</t>
  </si>
  <si>
    <t>JEREMY</t>
  </si>
  <si>
    <t>PARIS</t>
  </si>
  <si>
    <t xml:space="preserve">7 Route de Villeneuve </t>
  </si>
  <si>
    <t>AUVERS</t>
  </si>
  <si>
    <t>CLEMENT</t>
  </si>
  <si>
    <t xml:space="preserve">7 ROUTE DE VILLENEUVE </t>
  </si>
  <si>
    <t>france</t>
  </si>
  <si>
    <t>b.lemouzy@dbmail.com</t>
  </si>
  <si>
    <t>ELIOTT</t>
  </si>
  <si>
    <t>NANTES</t>
  </si>
  <si>
    <t>Oberti</t>
  </si>
  <si>
    <t>PS-195</t>
  </si>
  <si>
    <t>Feraud</t>
  </si>
  <si>
    <t>Montesquieu V</t>
  </si>
  <si>
    <t>8 chemin de Riompeyre</t>
  </si>
  <si>
    <t>05 61 27 78 57</t>
  </si>
  <si>
    <t>noeureuil.anne-marie@orange.fr</t>
  </si>
  <si>
    <t>PS-196</t>
  </si>
  <si>
    <t>FARINA</t>
  </si>
  <si>
    <t>FARINA-COTTE</t>
  </si>
  <si>
    <t>31 TOULOUSE</t>
  </si>
  <si>
    <t>MONTBRUNLAURAGAIS</t>
  </si>
  <si>
    <t>annecotte@free.fr</t>
  </si>
  <si>
    <t>06 72 54 18 76</t>
  </si>
  <si>
    <t>Je souhaite adopter le panneau MJCA 9 et qu'il porte mon prénom: Anne. Merci!</t>
  </si>
  <si>
    <t>toutouri@orange.fr</t>
  </si>
  <si>
    <t>glainbrigitte@gmail.com</t>
  </si>
  <si>
    <t>fdhiron@gmail.com</t>
  </si>
  <si>
    <t>PS-197</t>
  </si>
  <si>
    <t>Gilard</t>
  </si>
  <si>
    <t>St Giron</t>
  </si>
  <si>
    <t>4 Cheminement de Gabielle</t>
  </si>
  <si>
    <t>Cugnaux</t>
  </si>
  <si>
    <t>laurent.gilard@laposte.net</t>
  </si>
  <si>
    <t>Liquide</t>
  </si>
  <si>
    <t>déclare</t>
  </si>
  <si>
    <t>signature</t>
  </si>
  <si>
    <t>AVRAMIDES</t>
  </si>
  <si>
    <t>Elodie</t>
  </si>
  <si>
    <t>Edessa (Grèce -99)</t>
  </si>
  <si>
    <t>5 chemin de Pellegri</t>
  </si>
  <si>
    <t>DONNEVILLE</t>
  </si>
  <si>
    <t>elodie32@yahoo.com</t>
  </si>
  <si>
    <t>06 64 10 96 90</t>
  </si>
  <si>
    <t>Bonjour, merci de ne pas communiquer mes coordonnées à d'autres organismes, cordialement,</t>
  </si>
  <si>
    <t>PS-198</t>
  </si>
  <si>
    <t>Saulnier-Blache</t>
  </si>
  <si>
    <t>Jean Sébastien</t>
  </si>
  <si>
    <t>4 rue de Constantine, Apt 2.3</t>
  </si>
  <si>
    <t>jssaulnier@gmail.com</t>
  </si>
  <si>
    <t>06 51 89 27 23</t>
  </si>
  <si>
    <t>PS-199</t>
  </si>
  <si>
    <t>PS-200</t>
  </si>
  <si>
    <t>Billard</t>
  </si>
  <si>
    <t>Bernadette</t>
  </si>
  <si>
    <t>7 ch du paradis</t>
  </si>
  <si>
    <t>Belberaud</t>
  </si>
  <si>
    <t>Messent</t>
  </si>
  <si>
    <t>05 61 83 44 55</t>
  </si>
  <si>
    <t>bernadette.messent@orange.fr</t>
  </si>
  <si>
    <t>05 61 92 31 14</t>
  </si>
  <si>
    <t>06 82 24 75 56</t>
  </si>
  <si>
    <t>Bouyssou</t>
  </si>
  <si>
    <t>Carole</t>
  </si>
  <si>
    <t>Mazamet</t>
  </si>
  <si>
    <t>1 rue du Joli Son</t>
  </si>
  <si>
    <t>Péchabou</t>
  </si>
  <si>
    <t>caro.aureda@gmail.com</t>
  </si>
  <si>
    <t>06 84 39 71 59</t>
  </si>
  <si>
    <t>PS-201</t>
  </si>
  <si>
    <t xml:space="preserve"> Caquineau</t>
  </si>
  <si>
    <t>71 rue de L'Abbé Groult</t>
  </si>
  <si>
    <t>Compte courant bl0qués 3 ans</t>
  </si>
  <si>
    <t>Sociétaire &gt; au plafond de 500  € ramenés à 500 €</t>
  </si>
  <si>
    <t>Plafond atteind avec parts sociales + compte courant d'associés bloqué 3 ans, ramené à 500 €</t>
  </si>
  <si>
    <t>PS-202</t>
  </si>
  <si>
    <t>PS-203</t>
  </si>
  <si>
    <t>PS-204</t>
  </si>
  <si>
    <t>PS-205</t>
  </si>
  <si>
    <t>DECONINCK</t>
  </si>
  <si>
    <t>JEAN LUC</t>
  </si>
  <si>
    <t>SAMEON (59)</t>
  </si>
  <si>
    <t xml:space="preserve">904 ROUTE DE MONTGISCARD  LE PEYRONNET </t>
  </si>
  <si>
    <t>jl.deco@wanadoo.fr</t>
  </si>
  <si>
    <t>05 61 81 86 77</t>
  </si>
  <si>
    <t>montbrun Lrg.</t>
  </si>
  <si>
    <t>Hévin</t>
  </si>
  <si>
    <t>Pau (64)</t>
  </si>
  <si>
    <t>Lieu Dit Marensac, 22</t>
  </si>
  <si>
    <t>c.hevin@free.fr</t>
  </si>
  <si>
    <t>07 70 46 02 11</t>
  </si>
  <si>
    <t>marensac</t>
  </si>
  <si>
    <t>LHERMITTE</t>
  </si>
  <si>
    <t>ANNE-CLAUDE</t>
  </si>
  <si>
    <t xml:space="preserve"> .DAL ZOVO</t>
  </si>
  <si>
    <t>Chemin Fontaine St Sernin</t>
  </si>
  <si>
    <t>acodz@orange.fr</t>
  </si>
  <si>
    <t>06 88 01 55 27</t>
  </si>
  <si>
    <t>labège</t>
  </si>
  <si>
    <t>Dal Zovo</t>
  </si>
  <si>
    <t>Agen</t>
  </si>
  <si>
    <t>30 chemin Font Saint Sernin</t>
  </si>
  <si>
    <t>bdzed@orange.fr</t>
  </si>
  <si>
    <t>06 80 14 98 26</t>
  </si>
  <si>
    <t>.Je souhaite adopter le panneau solaire EML14
Le nom à y apposer est Bruno</t>
  </si>
  <si>
    <t>.Je souhaite adopter le panneau EML22.
Aco</t>
  </si>
  <si>
    <t>PS-206</t>
  </si>
  <si>
    <t>Claire</t>
  </si>
  <si>
    <t>Ris Orangis</t>
  </si>
  <si>
    <t>26 RUE DU PETIT PRINCE</t>
  </si>
  <si>
    <t>CASTANETTOLOSAN</t>
  </si>
  <si>
    <t>claire@haydont.net</t>
  </si>
  <si>
    <t>07 81 55 42 89</t>
  </si>
  <si>
    <t>CASTANET TOLOSAN</t>
  </si>
  <si>
    <t>Voir la demande de remboursement partiel de mon conjoint (E. Haydont)</t>
  </si>
  <si>
    <t>Lesecq</t>
  </si>
  <si>
    <t>PS-207</t>
  </si>
  <si>
    <t>Pradines</t>
  </si>
  <si>
    <t>Didier</t>
  </si>
  <si>
    <t>ESCALQUENS</t>
  </si>
  <si>
    <t>sd.pradines@free.fr</t>
  </si>
  <si>
    <t>05 34 66 36 27</t>
  </si>
  <si>
    <t>0</t>
  </si>
  <si>
    <t>JMPChauffage</t>
  </si>
  <si>
    <t>Aida</t>
  </si>
  <si>
    <t>3 allée Moise Maimonide Maison n°7</t>
  </si>
  <si>
    <t>*
Par chèque à l'ordre d'ICEA  à envoyerICEA 815 la pyrénéenne - Le prologue -31670 Labège</t>
  </si>
  <si>
    <t>*
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de la notice ci-contre. J'accepte les statuts de la coopérative, disponible sur http://icea-enr.fr</t>
  </si>
  <si>
    <t>*
RAMONVILLE</t>
  </si>
  <si>
    <t>*
20</t>
  </si>
  <si>
    <t>*
1000</t>
  </si>
  <si>
    <t>*
oui</t>
  </si>
  <si>
    <t>*
déclare être déjà sociétaire et souhaite acquérir de nouvelles parts de la Société Coopérative d'Intérêt Collectif ICEA et, pour ce faire, déclare souscrire au capital de la Société Coopérative d'Intérêt Collectif ICEA</t>
  </si>
  <si>
    <t>*
Par virement à IBAN: FR76 1027 8022 9200 0201 8000 148     BIC: CMCIFR2A</t>
  </si>
  <si>
    <t>*
Paris</t>
  </si>
  <si>
    <t>*
1</t>
  </si>
  <si>
    <t>*
50</t>
  </si>
  <si>
    <t>*
click</t>
  </si>
  <si>
    <t>valgardies@orange.fr</t>
  </si>
  <si>
    <t>PS-208</t>
  </si>
  <si>
    <t>PS-209</t>
  </si>
  <si>
    <t>Gardies</t>
  </si>
  <si>
    <t>Valérie</t>
  </si>
  <si>
    <t>6 allée du Pas de l'escalette</t>
  </si>
  <si>
    <t>06 99 08 51 12</t>
  </si>
  <si>
    <t>Enjalbert</t>
  </si>
  <si>
    <t>Gaelle</t>
  </si>
  <si>
    <t>7 Q chemin du Tricou</t>
  </si>
  <si>
    <t>enjalbertgaelle-31@yahoo.fr</t>
  </si>
  <si>
    <t>06 98 54 71 65</t>
  </si>
  <si>
    <t>PS-210</t>
  </si>
  <si>
    <t>PS-211</t>
  </si>
  <si>
    <t>Baret</t>
  </si>
  <si>
    <t>Céline</t>
  </si>
  <si>
    <t>Bat l'autan- Apt 201- 15 av Georges Brassens</t>
  </si>
  <si>
    <t>NOEUREUIL</t>
  </si>
  <si>
    <t>8 chemin de Rioupeyre</t>
  </si>
  <si>
    <t>bertrand.noeureuil@gmail.com</t>
  </si>
  <si>
    <t>06 02 09 78 49</t>
  </si>
  <si>
    <t>Talence</t>
  </si>
  <si>
    <t>celinebaret71@gmail.com</t>
  </si>
  <si>
    <t>06 59 45 51 74</t>
  </si>
  <si>
    <t>PS-212</t>
  </si>
  <si>
    <t>Stevenet</t>
  </si>
  <si>
    <t>Poitiers</t>
  </si>
  <si>
    <t>281 ch de Bugnac</t>
  </si>
  <si>
    <t>Tarabel</t>
  </si>
  <si>
    <t>stevenet.cath@orange.fr</t>
  </si>
  <si>
    <t>Flavie</t>
  </si>
  <si>
    <t>Meulan (78)</t>
  </si>
  <si>
    <t>Ris Orangis (91)</t>
  </si>
  <si>
    <t>Voir remboursement Emmanuel Haydont</t>
  </si>
  <si>
    <t>PS-213</t>
  </si>
  <si>
    <t>PS-214</t>
  </si>
  <si>
    <t>Célian</t>
  </si>
  <si>
    <t>Célian Haydont</t>
  </si>
  <si>
    <t>Chatenay-Malabry (92)</t>
  </si>
  <si>
    <t>12 allée de l'Europe</t>
  </si>
  <si>
    <t>Clichy</t>
  </si>
  <si>
    <t>celianhaydont@gmail.com</t>
  </si>
  <si>
    <t>07 68 30 14 23</t>
  </si>
  <si>
    <t>Paiement effectué via remboursement Emmanuel Haydont</t>
  </si>
  <si>
    <t>06 30 24 61 57</t>
  </si>
  <si>
    <t>laure_aymard@yahoo.fr</t>
  </si>
  <si>
    <t>Conjard</t>
  </si>
  <si>
    <t>Vincent</t>
  </si>
  <si>
    <t>4 allée Mermoz</t>
  </si>
  <si>
    <t>Toussieu</t>
  </si>
  <si>
    <t>vsconjard@hotmail.com</t>
  </si>
  <si>
    <t>06 74 97 69 51</t>
  </si>
  <si>
    <t>Paiement effectué par le remboursement de 10 parts sociales de Emmanuel Haydont le 10 juin 2019</t>
  </si>
  <si>
    <t>PS-215</t>
  </si>
  <si>
    <t>LECOCQ</t>
  </si>
  <si>
    <t>Collot</t>
  </si>
  <si>
    <t>Bages</t>
  </si>
  <si>
    <t>PS-216</t>
  </si>
  <si>
    <t>PS-217</t>
  </si>
  <si>
    <t>PS-218</t>
  </si>
  <si>
    <t>PS-219</t>
  </si>
  <si>
    <t>PS-220</t>
  </si>
  <si>
    <t>PS-221</t>
  </si>
  <si>
    <t>PS-222</t>
  </si>
  <si>
    <t>Calba</t>
  </si>
  <si>
    <t>Sarrebourg</t>
  </si>
  <si>
    <t>1 rue du Bedel</t>
  </si>
  <si>
    <t>06 04 45 39 61</t>
  </si>
  <si>
    <t>Daniel</t>
  </si>
  <si>
    <t>Marseille</t>
  </si>
  <si>
    <t>7 ch du Lavoir</t>
  </si>
  <si>
    <t>jacques.oberti@orange.fr</t>
  </si>
  <si>
    <t>06 71 73 68 70</t>
  </si>
  <si>
    <t>Pourcher</t>
  </si>
  <si>
    <t>Marvejols</t>
  </si>
  <si>
    <t>27 rue des Menestrels</t>
  </si>
  <si>
    <t>marc.pourcher@wanadoo.fr</t>
  </si>
  <si>
    <t>Véronique</t>
  </si>
  <si>
    <t>Saintes</t>
  </si>
  <si>
    <t>vero.mallet@hotmail.fr</t>
  </si>
  <si>
    <t>06 75 80 26 14</t>
  </si>
  <si>
    <t>SAINT-MACAIRE</t>
  </si>
  <si>
    <t>Suzy</t>
  </si>
  <si>
    <t>SOYAUX</t>
  </si>
  <si>
    <t>6 rue de ventadorn</t>
  </si>
  <si>
    <t>escalquens</t>
  </si>
  <si>
    <t>suzysaintmacaire@free.fr</t>
  </si>
  <si>
    <t>06 50 38 18 86</t>
  </si>
  <si>
    <t>Passade</t>
  </si>
  <si>
    <t>Aire sur l'Adour</t>
  </si>
  <si>
    <t>6 Rue Bernard de Ventadorn</t>
  </si>
  <si>
    <t>p.passade@free.fr</t>
  </si>
  <si>
    <t>06 16 30 10 70</t>
  </si>
  <si>
    <t>Mallet</t>
  </si>
  <si>
    <t>randomcd@laposte.net</t>
  </si>
  <si>
    <t>PS-223</t>
  </si>
  <si>
    <t>PS-224</t>
  </si>
  <si>
    <t>Vatin</t>
  </si>
  <si>
    <t>St Quentin</t>
  </si>
  <si>
    <t>12 ch des Troubadours</t>
  </si>
  <si>
    <t>marc.vatin@orange.fr</t>
  </si>
  <si>
    <t>Sans</t>
  </si>
  <si>
    <t>Lunel</t>
  </si>
  <si>
    <t>20 rue Laforie</t>
  </si>
  <si>
    <t>Foix</t>
  </si>
  <si>
    <t>bruno.sans@sfr.fr</t>
  </si>
  <si>
    <t xml:space="preserve">06 36 27 69 24 </t>
  </si>
  <si>
    <t>Sebastien</t>
  </si>
  <si>
    <t>nancy</t>
  </si>
  <si>
    <t>26 rue de bourgogne</t>
  </si>
  <si>
    <t>balma</t>
  </si>
  <si>
    <t>sebastien.hilaire@gmail.com</t>
  </si>
  <si>
    <t>07 82 16 98 80</t>
  </si>
  <si>
    <t>PS-225</t>
  </si>
  <si>
    <t>5 rue du Pic du gar</t>
  </si>
  <si>
    <t>EYNAUDI</t>
  </si>
  <si>
    <t xml:space="preserve"> QUERE</t>
  </si>
  <si>
    <t>2 chemin de Marrast</t>
  </si>
  <si>
    <t>LAUZERVILLE</t>
  </si>
  <si>
    <t>christinequere31@gmail.com</t>
  </si>
  <si>
    <t>06 31 52 74 62</t>
  </si>
  <si>
    <t>Lauzerville</t>
  </si>
  <si>
    <t>PS-226</t>
  </si>
  <si>
    <t>PS-227</t>
  </si>
  <si>
    <t>Florence Messent</t>
  </si>
  <si>
    <t>Le village , 8 route de Lanta</t>
  </si>
  <si>
    <t>flo4131@gmail.com</t>
  </si>
  <si>
    <t>06 14 75 69 80</t>
  </si>
  <si>
    <t>PS-228</t>
  </si>
  <si>
    <t>Vuillemot</t>
  </si>
  <si>
    <t>Sylvain</t>
  </si>
  <si>
    <t>3 rue des peupliers</t>
  </si>
  <si>
    <t>déclare vouloir devenir sociétaire de la Société Coopérative d'Intérêt Collectif ICEA. L'entrée de tout nouveau sociétaire est soumise à validation du Conseil Coopératif. Une fois ma demande acceptée, je deviendrai coopérateur et recevrai un accusé de réc</t>
  </si>
  <si>
    <t>Gilabert</t>
  </si>
  <si>
    <t>Marie-Claude</t>
  </si>
  <si>
    <t>Sidi-bel-Abbes</t>
  </si>
  <si>
    <t>06 03 93 87 27</t>
  </si>
  <si>
    <t>2eme souscription en ligne</t>
  </si>
  <si>
    <t>PS-229</t>
  </si>
  <si>
    <t>Desnos</t>
  </si>
  <si>
    <t>Paris 10 eme</t>
  </si>
  <si>
    <t>1 rue Hélène Boucher- appt F06</t>
  </si>
  <si>
    <t>Quint Fonsegrives</t>
  </si>
  <si>
    <t>sylvie.desnos@gmail.com</t>
  </si>
  <si>
    <t>Espèces</t>
  </si>
  <si>
    <t>sugnature</t>
  </si>
  <si>
    <t>PS-230</t>
  </si>
  <si>
    <t>Mathias</t>
  </si>
  <si>
    <t>14 route d'Odars</t>
  </si>
  <si>
    <t>PRESERVILLE</t>
  </si>
  <si>
    <t>mhaydont@orange.fr</t>
  </si>
  <si>
    <t>06 81 02 60 60</t>
  </si>
  <si>
    <t>Préserville</t>
  </si>
  <si>
    <t>PS-231</t>
  </si>
  <si>
    <t>Houlbert</t>
  </si>
  <si>
    <t>CHristian</t>
  </si>
  <si>
    <t>Pavillon/bois</t>
  </si>
  <si>
    <t>9 rue des Tuiliers</t>
  </si>
  <si>
    <t>Par chèques</t>
  </si>
  <si>
    <t>houlbertch@orange.fr</t>
  </si>
  <si>
    <t>PS-232</t>
  </si>
  <si>
    <t>PS-233</t>
  </si>
  <si>
    <t>Place de l'église</t>
  </si>
  <si>
    <t>fRANCE</t>
  </si>
  <si>
    <t>mairie.noueilles@wanadoo.fr</t>
  </si>
  <si>
    <t>mandat adm</t>
  </si>
  <si>
    <t>ROUGET</t>
  </si>
  <si>
    <t>FIGEAC</t>
  </si>
  <si>
    <t>8 Chemin du souleilla</t>
  </si>
  <si>
    <t>dchrouget@neuf.fr</t>
  </si>
  <si>
    <t>06 23 34 18 43</t>
  </si>
  <si>
    <t>MONTBRUN LAURAGAIS</t>
  </si>
  <si>
    <t>PS-234</t>
  </si>
  <si>
    <t>PS-235</t>
  </si>
  <si>
    <t>PS-236</t>
  </si>
  <si>
    <t>PS-237</t>
  </si>
  <si>
    <t>PS-238</t>
  </si>
  <si>
    <t>Stephane</t>
  </si>
  <si>
    <t>Auxerre</t>
  </si>
  <si>
    <t>7 rue Jacques Tati</t>
  </si>
  <si>
    <t>step.paris@gmail.com</t>
  </si>
  <si>
    <t>Maffre</t>
  </si>
  <si>
    <t>Myriam</t>
  </si>
  <si>
    <t>Fieu-Maffre</t>
  </si>
  <si>
    <t>59 Ch Al Cers</t>
  </si>
  <si>
    <t>Coppola</t>
  </si>
  <si>
    <t>Hayzoun</t>
  </si>
  <si>
    <t>Karima</t>
  </si>
  <si>
    <t>Rabat-Maroc</t>
  </si>
  <si>
    <t>7 imp des Romains</t>
  </si>
  <si>
    <t>karimacoppola@gmail.com</t>
  </si>
  <si>
    <t>Marie-Amani</t>
  </si>
  <si>
    <t>Rouen</t>
  </si>
  <si>
    <t>Coppola- Hayzoun</t>
  </si>
  <si>
    <t>Anselma</t>
  </si>
  <si>
    <t>PS-239</t>
  </si>
  <si>
    <t>Muriel</t>
  </si>
  <si>
    <t>De grenier</t>
  </si>
  <si>
    <t>De Grenier-Clemendot</t>
  </si>
  <si>
    <t>Odars</t>
  </si>
  <si>
    <t xml:space="preserve">muriel.de-grenier-clemendot@orange.fr </t>
  </si>
  <si>
    <t>639 ch de St Papoul</t>
  </si>
  <si>
    <t>myriam.fm@orange.fr</t>
  </si>
  <si>
    <t>PS-240</t>
  </si>
  <si>
    <t>Le Trait</t>
  </si>
  <si>
    <t>61 allée des platanes</t>
  </si>
  <si>
    <t>domini.pascal@laposte.net</t>
  </si>
  <si>
    <t>PS-241</t>
  </si>
  <si>
    <t>vandangeon</t>
  </si>
  <si>
    <t>christophe</t>
  </si>
  <si>
    <t>Les Sables d'Olonne</t>
  </si>
  <si>
    <t>2 impasse des cannelles</t>
  </si>
  <si>
    <t>c.vandangeon@free.fr</t>
  </si>
  <si>
    <t>06 64 63 54 31</t>
  </si>
  <si>
    <t>PS-242</t>
  </si>
  <si>
    <t>CHAPRON</t>
  </si>
  <si>
    <t>AGNES</t>
  </si>
  <si>
    <t xml:space="preserve"> HARTER</t>
  </si>
  <si>
    <t>CAEN</t>
  </si>
  <si>
    <t>1 IMPASSE DE LA TUILERIE</t>
  </si>
  <si>
    <t>agnes.harter@wanadoo.fr</t>
  </si>
  <si>
    <t>06 81 94 01 21</t>
  </si>
  <si>
    <t>PS-243</t>
  </si>
  <si>
    <t>SICOVAL</t>
  </si>
  <si>
    <t>65 chemin du chêne vert</t>
  </si>
  <si>
    <t>05 31 84 27 39</t>
  </si>
  <si>
    <t xml:space="preserve">cabinetdupresident@sicoval.fr </t>
  </si>
  <si>
    <t>Par chèque</t>
  </si>
  <si>
    <t>laure.vuillemot@laposte.net</t>
  </si>
  <si>
    <t>PS-244</t>
  </si>
  <si>
    <t>PS-245</t>
  </si>
  <si>
    <t>PS-246</t>
  </si>
  <si>
    <t>PS-247</t>
  </si>
  <si>
    <t>PS-248</t>
  </si>
  <si>
    <t>PS-249</t>
  </si>
  <si>
    <t>PS-250</t>
  </si>
  <si>
    <t>PS-251</t>
  </si>
  <si>
    <t>Sarah</t>
  </si>
  <si>
    <t>Clara</t>
  </si>
  <si>
    <t>Luc</t>
  </si>
  <si>
    <t>Grivard</t>
  </si>
  <si>
    <t>Anaïck</t>
  </si>
  <si>
    <t>Maïlis</t>
  </si>
  <si>
    <t>Joan</t>
  </si>
  <si>
    <t>16 rue des Ondines</t>
  </si>
  <si>
    <t>Pintard</t>
  </si>
  <si>
    <t>Paris 14 eme</t>
  </si>
  <si>
    <t>359 Ch de Sion</t>
  </si>
  <si>
    <t>Garenq</t>
  </si>
  <si>
    <t>martine.garenq@gmail.com</t>
  </si>
  <si>
    <t xml:space="preserve">06 81 80 32 69 </t>
  </si>
  <si>
    <t>cheque</t>
  </si>
  <si>
    <t>J'accepte d'être convoqué(e) aux assemblées par courrier électronique, que la coopérative ICEA ait recours à la transmission par voie électronique en lieu et place de l'envoi postal lors de l'exécution des formalités de convocation, d'envoi de documents d</t>
  </si>
  <si>
    <t>Nom de naissance</t>
  </si>
  <si>
    <t>Grenoble</t>
  </si>
  <si>
    <t>ADAM</t>
  </si>
  <si>
    <t>Villefranche sur Saône (69)</t>
  </si>
  <si>
    <t>2 impasse du Restanc</t>
  </si>
  <si>
    <t>PS-252</t>
  </si>
  <si>
    <t>Ribeiro</t>
  </si>
  <si>
    <t>24 rue F Couperin</t>
  </si>
  <si>
    <t>Venissieux</t>
  </si>
  <si>
    <t>06 28 23 16 56</t>
  </si>
  <si>
    <t>j'accepte d'être convoqué(e) aux assemblées par courrier électronique, que la coopérative ICEA ait recours à la transmission par voie électronique en lieu et place de l'envoi postal lors de l'exécution des formalités de convocation, d'envoi de documents d</t>
  </si>
  <si>
    <t>La bastide d'A</t>
  </si>
  <si>
    <t>PS-253</t>
  </si>
  <si>
    <t>PS-254</t>
  </si>
  <si>
    <t>PS-255</t>
  </si>
  <si>
    <t>PS-256</t>
  </si>
  <si>
    <t>PS-257</t>
  </si>
  <si>
    <t>PS-258</t>
  </si>
  <si>
    <t>PS-259</t>
  </si>
  <si>
    <t>PS-260</t>
  </si>
  <si>
    <t>Corderet</t>
  </si>
  <si>
    <t>St Vallier</t>
  </si>
  <si>
    <t>8 allée de St Paul</t>
  </si>
  <si>
    <t>david.corderet@gmail.com</t>
  </si>
  <si>
    <t>Cazales</t>
  </si>
  <si>
    <t>sylvie.cazales@gmail.com</t>
  </si>
  <si>
    <t>chèque</t>
  </si>
  <si>
    <t>Moreau</t>
  </si>
  <si>
    <t>Domont</t>
  </si>
  <si>
    <t>2 rue des Troubadours</t>
  </si>
  <si>
    <t>Weisslinger</t>
  </si>
  <si>
    <t>4 rue des mûriers- appt A1</t>
  </si>
  <si>
    <t>d.weisslinger@gmail.com</t>
  </si>
  <si>
    <t>virement</t>
  </si>
  <si>
    <t>Delphine</t>
  </si>
  <si>
    <t>Crasnier</t>
  </si>
  <si>
    <t>Fabrice</t>
  </si>
  <si>
    <t>Angers</t>
  </si>
  <si>
    <t>18 av Paul Riquet</t>
  </si>
  <si>
    <t>fabrice.crasnier@wanadoo.fr</t>
  </si>
  <si>
    <t>HERRY</t>
  </si>
  <si>
    <t>Nadine</t>
  </si>
  <si>
    <t>LESNEVEN (29)</t>
  </si>
  <si>
    <t>nadine.adam@orange.fr</t>
  </si>
  <si>
    <t>06 82 68 74 87</t>
  </si>
  <si>
    <t>moreau_sandrine@yahoo.fr</t>
  </si>
  <si>
    <t>FA-03.1</t>
  </si>
  <si>
    <t>PS26.1</t>
  </si>
  <si>
    <t>PS-55.01</t>
  </si>
  <si>
    <t xml:space="preserve">10/07/2017
</t>
  </si>
  <si>
    <t>PS-56.01</t>
  </si>
  <si>
    <t>PS-62.01</t>
  </si>
  <si>
    <t>PS-93.01</t>
  </si>
  <si>
    <t>PS-102.01</t>
  </si>
  <si>
    <t>PS-108.01</t>
  </si>
  <si>
    <t>ps124.01</t>
  </si>
  <si>
    <t>PS-125.01</t>
  </si>
  <si>
    <t>Remb180</t>
  </si>
  <si>
    <t>Remb.01</t>
  </si>
  <si>
    <t>ps-161.01</t>
  </si>
  <si>
    <t>Rémi</t>
  </si>
  <si>
    <t>12 rue des oliviers</t>
  </si>
  <si>
    <t>Deyme</t>
  </si>
  <si>
    <t>remidz10@gmail.com</t>
  </si>
  <si>
    <t>déclare….</t>
  </si>
  <si>
    <t>Thomas</t>
  </si>
  <si>
    <t>30 ch de Bessyre</t>
  </si>
  <si>
    <t>St Jean</t>
  </si>
  <si>
    <t>tdalzovo@gmail.com</t>
  </si>
  <si>
    <t>PS-261</t>
  </si>
  <si>
    <t>PS-262</t>
  </si>
  <si>
    <t>Lassartesse</t>
  </si>
  <si>
    <t>SFEIR</t>
  </si>
  <si>
    <t>Orlane</t>
  </si>
  <si>
    <t>1 allée de la Grande Ourse</t>
  </si>
  <si>
    <t>AuzevilleTolosane</t>
  </si>
  <si>
    <t>orlane.sfeir@free.fr</t>
  </si>
  <si>
    <t>Arnault</t>
  </si>
  <si>
    <t>arnault.sfeir@free.fr</t>
  </si>
  <si>
    <t>06 76 04 14 61</t>
  </si>
  <si>
    <t>PS-263</t>
  </si>
  <si>
    <t>PS-264</t>
  </si>
  <si>
    <t>PS-265</t>
  </si>
  <si>
    <t>1 seul chèque pour 3*10 parts sociales, soit 1500€ pour Orlane, Gaëlle et Arnault Sfeir.</t>
  </si>
  <si>
    <t>PLAGNARD</t>
  </si>
  <si>
    <t>Gaëlle</t>
  </si>
  <si>
    <t xml:space="preserve"> SFEIR</t>
  </si>
  <si>
    <t>Bron</t>
  </si>
  <si>
    <t xml:space="preserve">AuzevilleTolosane </t>
  </si>
  <si>
    <t>PS-266</t>
  </si>
  <si>
    <t>PS-267</t>
  </si>
  <si>
    <t>1133 Route de Fourquevaux</t>
  </si>
  <si>
    <t>adrien.barousse@orange.fr</t>
  </si>
  <si>
    <t>Oui</t>
  </si>
  <si>
    <t>Aude</t>
  </si>
  <si>
    <t>1134 Route de Fourquevaux</t>
  </si>
  <si>
    <t>aude.barousse@gmail.com</t>
  </si>
  <si>
    <t>j'accepte..</t>
  </si>
  <si>
    <t>PS-268</t>
  </si>
  <si>
    <t>Person</t>
  </si>
  <si>
    <t>Roméo</t>
  </si>
  <si>
    <t>Da Silva</t>
  </si>
  <si>
    <t>32 Ch de Canteloup</t>
  </si>
  <si>
    <t>elodie.dasilvab@gmail.com</t>
  </si>
  <si>
    <t>06 32 82 14 33</t>
  </si>
  <si>
    <t>PS-269</t>
  </si>
  <si>
    <t>LEON</t>
  </si>
  <si>
    <t>3 bis chemin de la Crouzette</t>
  </si>
  <si>
    <t>olivier.leon31@gmail.com</t>
  </si>
  <si>
    <t>06 78 79 76 58</t>
  </si>
  <si>
    <t>Montbrun Lauragais</t>
  </si>
  <si>
    <t>Merci de noter les noms de Romane MESTRE et Jules LEON sur les panneaux EM39 et EM54 qui seront mis en place sur l'école de Montbrun Lauragais.</t>
  </si>
  <si>
    <t>PS-270</t>
  </si>
  <si>
    <t>MAITRE</t>
  </si>
  <si>
    <t>Marie Odile</t>
  </si>
  <si>
    <t>VERDIER</t>
  </si>
  <si>
    <t>CHERCHELL (ALGERIE)</t>
  </si>
  <si>
    <t>1,impasse du bosquet</t>
  </si>
  <si>
    <t>mo.verdier@neuf.fr</t>
  </si>
  <si>
    <t>06 26 92 51 25</t>
  </si>
  <si>
    <t>PS-108.2</t>
  </si>
  <si>
    <t>PS-271</t>
  </si>
  <si>
    <t>PS-272</t>
  </si>
  <si>
    <t>PS-273</t>
  </si>
  <si>
    <t>VALETTE</t>
  </si>
  <si>
    <t>Jean-Jacques</t>
  </si>
  <si>
    <t xml:space="preserve"> VALETTE</t>
  </si>
  <si>
    <t>GRANDRIEU (LOZERE)</t>
  </si>
  <si>
    <t>4 Impasse Soupetard</t>
  </si>
  <si>
    <t>jjvalette@gmail.com</t>
  </si>
  <si>
    <t>06 58 57 53 48</t>
  </si>
  <si>
    <t>Perpignan</t>
  </si>
  <si>
    <t>12 rue dela comtesse jeanne</t>
  </si>
  <si>
    <t>philvert66@orange.fr</t>
  </si>
  <si>
    <t>05 34 66 55 18</t>
  </si>
  <si>
    <t>Bonjour. Comme promis lors de notre rencontre au marché de Noël d'Ayguevives, je rejoins enfin les sociétaires d'ICEA. Très bonne année 2020.</t>
  </si>
  <si>
    <t>Valentin</t>
  </si>
  <si>
    <t>Martin</t>
  </si>
  <si>
    <t>Figeac</t>
  </si>
  <si>
    <t>30 rue des fauvettes</t>
  </si>
  <si>
    <t>oli.martin@laposte.net</t>
  </si>
  <si>
    <t>06 70 26 85 94</t>
  </si>
  <si>
    <t>PS-102.02</t>
  </si>
  <si>
    <t>Yann</t>
  </si>
  <si>
    <t>8 rue Roine</t>
  </si>
  <si>
    <t>Reze</t>
  </si>
  <si>
    <t>Dieppe</t>
  </si>
  <si>
    <t>yann@ep.fr</t>
  </si>
  <si>
    <t xml:space="preserve"> 8 Rue Roine</t>
  </si>
  <si>
    <t>Nantes</t>
  </si>
  <si>
    <t>Cahors</t>
  </si>
  <si>
    <t>appt 5 29 av Marcel Langer</t>
  </si>
  <si>
    <t>marion.dasilva99@gmail.com</t>
  </si>
  <si>
    <t>décare</t>
  </si>
  <si>
    <t>Aublanc</t>
  </si>
  <si>
    <t>Jérémie</t>
  </si>
  <si>
    <t>Nancy</t>
  </si>
  <si>
    <t>8 avenue du Vallon</t>
  </si>
  <si>
    <t>jeremie.aublanc@yahoo.fr</t>
  </si>
  <si>
    <t>06 37 16 82 47</t>
  </si>
  <si>
    <t>PS-274</t>
  </si>
  <si>
    <t>luc.ribeiro.ds@gmail.com</t>
  </si>
  <si>
    <t>maurel.cs@gmail.com</t>
  </si>
  <si>
    <t>06 59 08 97 35</t>
  </si>
  <si>
    <t>06 66 98 16 85</t>
  </si>
  <si>
    <t>lucmaurel2000@gmail.com</t>
  </si>
  <si>
    <t>pjm.maurel@gmail.com</t>
  </si>
  <si>
    <t>Grivart</t>
  </si>
  <si>
    <t>anaick.grivart@gmail.com</t>
  </si>
  <si>
    <t>jo.grivart@gmail.com</t>
  </si>
  <si>
    <t>12 chemin de la bosse</t>
  </si>
  <si>
    <t>6 82 06 92 81</t>
  </si>
  <si>
    <t>PS-275</t>
  </si>
  <si>
    <t>MARY</t>
  </si>
  <si>
    <t>Jean-Pierre</t>
  </si>
  <si>
    <t>CHAUMONT (52000)</t>
  </si>
  <si>
    <t>83 route de la gleyzette</t>
  </si>
  <si>
    <t>LACROIXFALGARDE</t>
  </si>
  <si>
    <t>jean-pierre.mary12@wanadoo.fr</t>
  </si>
  <si>
    <t>06 81 14 69 57</t>
  </si>
  <si>
    <t>Lacroix-Falgarde</t>
  </si>
  <si>
    <t>Knödlseder</t>
  </si>
  <si>
    <t>Jürgen</t>
  </si>
  <si>
    <t>Munich (Allemagne)</t>
  </si>
  <si>
    <t>7, allée des Jonquilles</t>
  </si>
  <si>
    <t>jurgen.knodlseder@gmail.com</t>
  </si>
  <si>
    <t>06 24 36 25 47</t>
  </si>
  <si>
    <t>PS-276</t>
  </si>
  <si>
    <t>PS-277</t>
  </si>
  <si>
    <t>COTTE</t>
  </si>
  <si>
    <t>Blaise</t>
  </si>
  <si>
    <t xml:space="preserve">PARIS </t>
  </si>
  <si>
    <t>10 ROUTE DE CORRONSAC, LE VILLAGE</t>
  </si>
  <si>
    <t>blaise.cotte@gmail.com</t>
  </si>
  <si>
    <t>06 87 82 47 61</t>
  </si>
  <si>
    <t>MONTBRUN-LAURAGAIS</t>
  </si>
  <si>
    <t>PS-278</t>
  </si>
  <si>
    <t>BUISSON</t>
  </si>
  <si>
    <t>Francois</t>
  </si>
  <si>
    <t>Montereau (France)</t>
  </si>
  <si>
    <t>16 Avenue de Gameville</t>
  </si>
  <si>
    <t>SaintOrens</t>
  </si>
  <si>
    <t>francois.buisson3@orange.fr</t>
  </si>
  <si>
    <t>06 70 03 45 44</t>
  </si>
  <si>
    <t>St orens</t>
  </si>
  <si>
    <t>PS-107.01</t>
  </si>
  <si>
    <t>30 bd d'Arcole</t>
  </si>
  <si>
    <t>PS-279</t>
  </si>
  <si>
    <t>Hernandez</t>
  </si>
  <si>
    <t>Pedro</t>
  </si>
  <si>
    <t>Girone(Espagne)</t>
  </si>
  <si>
    <t>135 ch Salade Ponson</t>
  </si>
  <si>
    <t>phernaca@yahoo.es</t>
  </si>
  <si>
    <t>elisa.depaix@free.fr</t>
  </si>
  <si>
    <t>PS-280</t>
  </si>
  <si>
    <t>Bandel</t>
  </si>
  <si>
    <t>Bitche (57)</t>
  </si>
  <si>
    <t>295 ch du Moulin</t>
  </si>
  <si>
    <t>ababa@laposte.net</t>
  </si>
  <si>
    <t>PS-281</t>
  </si>
  <si>
    <t>SERVEL</t>
  </si>
  <si>
    <t>EDWIGE</t>
  </si>
  <si>
    <t xml:space="preserve"> LANANI</t>
  </si>
  <si>
    <t xml:space="preserve">30 ROUTE DE SAINT LEON </t>
  </si>
  <si>
    <t>edwige.lanani@neuf.fr</t>
  </si>
  <si>
    <t>07 88 45 51 76</t>
  </si>
  <si>
    <t>Astride</t>
  </si>
  <si>
    <t>Brun</t>
  </si>
  <si>
    <t>François</t>
  </si>
  <si>
    <t>Sarreguemines</t>
  </si>
  <si>
    <t>24 allee des PLATANES</t>
  </si>
  <si>
    <t>PECHABOU</t>
  </si>
  <si>
    <t>francoisbrun31@gmail.com</t>
  </si>
  <si>
    <t>06 25 78 29 94</t>
  </si>
  <si>
    <t>PS-282</t>
  </si>
  <si>
    <t>Orange</t>
  </si>
  <si>
    <t>regnoufgene@wanadoo.fr</t>
  </si>
  <si>
    <t>06 52 25 01 60</t>
  </si>
  <si>
    <t>PS-283</t>
  </si>
  <si>
    <t>Regnouf de Vains</t>
  </si>
  <si>
    <t>Geneviève</t>
  </si>
  <si>
    <t xml:space="preserve"> Houlbert</t>
  </si>
  <si>
    <t>Pavillons sous Bois</t>
  </si>
  <si>
    <t>06 85 75 18 28</t>
  </si>
  <si>
    <t>Par Virement</t>
  </si>
  <si>
    <t>PADIOU</t>
  </si>
  <si>
    <t>23 rue des Micocouliers</t>
  </si>
  <si>
    <t>gerard.padiou@laposte.net</t>
  </si>
  <si>
    <t>05 62 47 23 81</t>
  </si>
  <si>
    <t>PS-284</t>
  </si>
  <si>
    <t>PS-285</t>
  </si>
  <si>
    <t>Jover</t>
  </si>
  <si>
    <t>1 rue Floreal</t>
  </si>
  <si>
    <t>sjover31@free.fr</t>
  </si>
  <si>
    <t>j'accèpte</t>
  </si>
  <si>
    <t>marion.trebosc@macoda.com</t>
  </si>
  <si>
    <t>Nb de parts totale</t>
  </si>
  <si>
    <t>Monsieur le président</t>
  </si>
  <si>
    <t>Monsieur le Maire</t>
  </si>
  <si>
    <t>sarah.morel@live.fr</t>
  </si>
  <si>
    <t>PS-277.01</t>
  </si>
  <si>
    <t>Munich, Allemagne</t>
  </si>
  <si>
    <t>PS-286</t>
  </si>
  <si>
    <t>Olivia</t>
  </si>
  <si>
    <t>Nouméa</t>
  </si>
  <si>
    <t>23 Rue Aymard-Résidence Serena Park Bat E appt 31</t>
  </si>
  <si>
    <t>23 rue Aymard-Bat E, Apt 31,Res Serena Parrk</t>
  </si>
  <si>
    <t>687 93 68 55</t>
  </si>
  <si>
    <t>nanoudessables@hotmail.com</t>
  </si>
  <si>
    <t>PS-287</t>
  </si>
  <si>
    <t>PLOURDEAU</t>
  </si>
  <si>
    <t xml:space="preserve"> JOVER</t>
  </si>
  <si>
    <t>Conflans-Sainte-Honorine</t>
  </si>
  <si>
    <t>nathalie.jover@gmail.com</t>
  </si>
  <si>
    <t>06 24 41 69 19</t>
  </si>
  <si>
    <t>PS-171.01</t>
  </si>
  <si>
    <t>VALENTIN</t>
  </si>
  <si>
    <t>PHILIPPE</t>
  </si>
  <si>
    <t>PERPIGNAN</t>
  </si>
  <si>
    <t>12 RUE DE LA COMTESSE JEANNE</t>
  </si>
  <si>
    <t>PS-272.01</t>
  </si>
  <si>
    <t>PS-217.01</t>
  </si>
  <si>
    <t>PERES</t>
  </si>
  <si>
    <t>MARIE-FRANÇOISE</t>
  </si>
  <si>
    <t xml:space="preserve"> VALENTIN</t>
  </si>
  <si>
    <t>12 rue de la Comtesse Jeanne</t>
  </si>
  <si>
    <t>vmf4007@orange.fr</t>
  </si>
  <si>
    <t>PS-288</t>
  </si>
  <si>
    <t>PS-289</t>
  </si>
  <si>
    <t>MANTON</t>
  </si>
  <si>
    <t>LUC</t>
  </si>
  <si>
    <t>8 RUE DE LA GARANCE</t>
  </si>
  <si>
    <t>lucmanton@hotmail.com</t>
  </si>
  <si>
    <t>06 79 40 58 05</t>
  </si>
  <si>
    <t>pechabou</t>
  </si>
  <si>
    <t>SEVERAC</t>
  </si>
  <si>
    <t>GAETAN</t>
  </si>
  <si>
    <t>GAETAN SEVERAC</t>
  </si>
  <si>
    <t>15 Bis Rue André Vasseur</t>
  </si>
  <si>
    <t>Bravo !</t>
  </si>
  <si>
    <t>PS-114.01</t>
  </si>
  <si>
    <t>PS-56.02</t>
  </si>
  <si>
    <t>PS-216.01</t>
  </si>
  <si>
    <t>PS-145.01</t>
  </si>
  <si>
    <t>DEPAUX</t>
  </si>
  <si>
    <t>JEAN MARIE</t>
  </si>
  <si>
    <t>EPERNAY</t>
  </si>
  <si>
    <t>PS-05.01</t>
  </si>
  <si>
    <t>PS-290</t>
  </si>
  <si>
    <t>Espigat</t>
  </si>
  <si>
    <t>1 chemin de Pichanelle</t>
  </si>
  <si>
    <t>Vielle-Toulouse</t>
  </si>
  <si>
    <t>s.espigat@i-projectinvest.fr</t>
  </si>
  <si>
    <t>06 80 33 61 95</t>
  </si>
  <si>
    <t>1@free.fr</t>
  </si>
  <si>
    <t>3@free.fr</t>
  </si>
  <si>
    <t>4@free.fr</t>
  </si>
  <si>
    <t>5@free.fr</t>
  </si>
  <si>
    <t>6@free.fr</t>
  </si>
  <si>
    <t>7@free.fr</t>
  </si>
  <si>
    <t>8@free.fr</t>
  </si>
  <si>
    <t>9@free.fr</t>
  </si>
  <si>
    <t>10@free.fr</t>
  </si>
  <si>
    <t>11@free.fr</t>
  </si>
  <si>
    <t>12@free.fr</t>
  </si>
  <si>
    <t>13@free.fr</t>
  </si>
  <si>
    <t>14@free.fr</t>
  </si>
  <si>
    <t>15@free.fr</t>
  </si>
  <si>
    <t>16@free.fr</t>
  </si>
  <si>
    <t>17@free.fr</t>
  </si>
  <si>
    <t>18@free.fr</t>
  </si>
  <si>
    <t>19@free.fr</t>
  </si>
  <si>
    <t>20@free.fr</t>
  </si>
  <si>
    <t>21@free.fr</t>
  </si>
  <si>
    <t>22@free.fr</t>
  </si>
  <si>
    <t>23@free.fr</t>
  </si>
  <si>
    <t>24@free.fr</t>
  </si>
  <si>
    <t>25@free.fr</t>
  </si>
  <si>
    <t>26@free.fr</t>
  </si>
  <si>
    <t>27@free.fr</t>
  </si>
  <si>
    <t>28@free.fr</t>
  </si>
  <si>
    <t>29@free.fr</t>
  </si>
  <si>
    <t>30@free.fr</t>
  </si>
  <si>
    <t>32@free.fr</t>
  </si>
  <si>
    <t>33@free.fr</t>
  </si>
  <si>
    <t>34@free.fr</t>
  </si>
  <si>
    <t>35@free.fr</t>
  </si>
  <si>
    <t>36@free.fr</t>
  </si>
  <si>
    <t>37@free.fr</t>
  </si>
  <si>
    <t>38@free.fr</t>
  </si>
  <si>
    <t>39@free.fr</t>
  </si>
  <si>
    <t>40@free.fr</t>
  </si>
  <si>
    <t>41@free.fr</t>
  </si>
  <si>
    <t>42@free.fr</t>
  </si>
  <si>
    <t>43@free.fr</t>
  </si>
  <si>
    <t>44@free.fr</t>
  </si>
  <si>
    <t>45@free.fr</t>
  </si>
  <si>
    <t>46@free.fr</t>
  </si>
  <si>
    <t>47@free.fr</t>
  </si>
  <si>
    <t>user_login</t>
  </si>
  <si>
    <t>user_email</t>
  </si>
  <si>
    <t>user_pass</t>
  </si>
  <si>
    <t>first_name</t>
  </si>
  <si>
    <t>last_name</t>
  </si>
  <si>
    <t>$1$AYYziSpq$Xv1H6rZuKfreUoUA6kLy11</t>
  </si>
  <si>
    <t>$1$5ZrH1HnA$5/XOfnEW7cqeIcz6P4s2T/</t>
  </si>
  <si>
    <t>$1$L7YJG0aL$1Qxk/OU3kwAGTiqylA/Ir/</t>
  </si>
  <si>
    <t>$1$gKDdmtGI$90l9k/7vObjgwofDpc8gt1</t>
  </si>
  <si>
    <t>$1$q31CIdwJ$Fmikfq..nYdV03kzVpqP5.</t>
  </si>
  <si>
    <t>$1$oxfuLYtR$xpd3nwiw6BiXCzc7s3qBh1</t>
  </si>
  <si>
    <t>$1$sgijvG4H$h7wfXlzF6yYJabSf4owIm/</t>
  </si>
  <si>
    <t>$1$Zup7UJyF$1a72xeAo08wBDUGkZBelp0</t>
  </si>
  <si>
    <t>$1$ej5HSWCP$OuyVKmmP7rTEhJvawpfN11</t>
  </si>
  <si>
    <t>$1$ssLzmoBp$q/zQVmXNpRvRAE4MYDbFu1</t>
  </si>
  <si>
    <t>$1$zCsPxzfj$xSsCQTmTh0RP1YM356kVz1</t>
  </si>
  <si>
    <t>$1$ZuZ3plEc$Rssdr5QVzZP29C4hvhvbd.</t>
  </si>
  <si>
    <t>$1$OlLS24qc$jEXxn3LG1Hww/oyGUloEh1</t>
  </si>
  <si>
    <t>$1$TZqa1N1D$0umN1RUtvyolaHwp6Ql6u.</t>
  </si>
  <si>
    <t>$1$WyAALtXW$wo5RZHc2QA8lxlPfw4/h90</t>
  </si>
  <si>
    <t>$1$utF85FFq$0kc1wR3BSRQBXskXCfQ3N1</t>
  </si>
  <si>
    <t>$1$wYuWvM6v$gANJSoqC5Tvr6Yh7hta4c0</t>
  </si>
  <si>
    <t>$1$bNjG0bqD$AzgQLKt7t/OKUjXaXSZnh/</t>
  </si>
  <si>
    <t>$1$MEuyKN1P$6j.zS5Qd7ejzDjq9Lol100</t>
  </si>
  <si>
    <t>$1$c70ZCTgs$6UDExt/Ce2N1God73q/oi1</t>
  </si>
  <si>
    <t>$1$nYvchyIK$X.//qHFesRR9k5EVd4klb/</t>
  </si>
  <si>
    <t>$1$muwKYpON$F90PzcMGiEVavj/oeoYmv.</t>
  </si>
  <si>
    <t>$1$iadUCOLe$Hc3cxRfdSOOpwIw4HOqDr0</t>
  </si>
  <si>
    <t>$1$zeO4sZK3$sxNzuBJIsvDNyVHKvGNrk1</t>
  </si>
  <si>
    <t>$1$es1KM8gT$oLeirI0joNM2Sw7Wm6Z0d.</t>
  </si>
  <si>
    <t>$1$NLvnB9Up$/CdhuSnWDWqLbj3XslA1t/</t>
  </si>
  <si>
    <t>$1$HutY5wx3$H2VVutUcNhwoYR7qj2IXo1</t>
  </si>
  <si>
    <t>$1$dmIkGxRq$5ykQuRLXRSQny0YdtIK2F.</t>
  </si>
  <si>
    <t>$1$Y8F4kOfI$sYHaeke82UOrbG64XEopY0</t>
  </si>
  <si>
    <t>$1$VYfaQE4C$KxNYj3KrovQT7erZaUyB8/</t>
  </si>
  <si>
    <t>$1$6jeYgQdc$fC6/cdeqHZ5YgwTnmAzME/</t>
  </si>
  <si>
    <t>$1$oan9WeFM$DSsMUIaKk7Avk5AVhiZGZ1</t>
  </si>
  <si>
    <t>$1$5oJG4lA1$BfC84D.ps0U8.DpLvleJC/</t>
  </si>
  <si>
    <t>$1$VDrTEEOv$hfEYn81qSQFfUwmunwWgf.</t>
  </si>
  <si>
    <t>$1$iqahi85g$5YDZOWRBhi4/fCHpjAIKN1</t>
  </si>
  <si>
    <t>$1$uIfGFXYr$O9WII8g3bKBlRtiLTbIJz/</t>
  </si>
  <si>
    <t>$1$lXrGaTYY$0YirDhSkGZ7SUY2.oiAp./</t>
  </si>
  <si>
    <t>$1$AUSTVr4l$9zxiyBRrGNzVYICi9a8rC/</t>
  </si>
  <si>
    <t>$1$cCff5tfF$SPJmys20G5NCLiwcwOlJP1</t>
  </si>
  <si>
    <t>$1$25WrISDq$JNb/P/1IctFoTiVE7CLVa1</t>
  </si>
  <si>
    <t>$1$JqFLGnud$Mt/NmqHC.t9h75WLhvm0L1</t>
  </si>
  <si>
    <t>$1$8UyiIay3$H6ugDSKDnkCVt6LG3V1xY0</t>
  </si>
  <si>
    <t>$1$f0LS8AUr$30qA3sdRMCGkIkYj7kNgx/</t>
  </si>
  <si>
    <t>$1$PRun9j4X$gbWgkQ6ZySGAAkXcpiLgD.</t>
  </si>
  <si>
    <t>$1$tXVizZb6$Z6O/CmFneOhSoc6.fi0nM1</t>
  </si>
  <si>
    <t>$1$ZGHM0RU1$l.0h5aqXxfOH79EoU2w8f1</t>
  </si>
  <si>
    <t>$1$c4rXymAn$zUPoBu0JAKHqL2Htb5KGn.</t>
  </si>
  <si>
    <t>$1$fSwTn1oH$Ezsp/e/ho4PANDy1cT5A8.</t>
  </si>
  <si>
    <t>$1$BO1fmO4t$qaVY94pERjgF6NDfDHkgG1</t>
  </si>
  <si>
    <t>$1$JKiJyRyq$LdEjnIozzaGpBwpNRFPG/.</t>
  </si>
  <si>
    <t>$1$h5E91dtF$IJgkHH13zrEFRtyBW6Ync/</t>
  </si>
  <si>
    <t>$1$BKPPGMtg$reEsdL59f0ArsnB/oCQG8/</t>
  </si>
  <si>
    <t>$1$dhzHlj4U$f4txjMmVXdhS71JRYgBGm/</t>
  </si>
  <si>
    <t>$1$sbWK609X$jt2vG6MXBEEHUgMkN60T./</t>
  </si>
  <si>
    <t>$1$tevrDVjT$9hEquaVmKqGmXY1YbrXUS/</t>
  </si>
  <si>
    <t>$1$K7xeE7Cf$wPnGMA.jGZts2gybomxvX1</t>
  </si>
  <si>
    <t>$1$l3k8rbth$7osPcpsZT5voVtPcTisvv/</t>
  </si>
  <si>
    <t>$1$UgWhPuZq$ZbN9TzfGHmpIkL0DUSwxk/</t>
  </si>
  <si>
    <t>$1$J1EUszGw$YaDlm.OdpEcofYJ6iZrA//</t>
  </si>
  <si>
    <t>$1$6TWpsLzA$ILGl2MwOLCO78n2R9cDu01</t>
  </si>
  <si>
    <t>$1$PSS70tD8$fW0BNqqXElYv2F.ayhqp21</t>
  </si>
  <si>
    <t>$1$B0PXYgZN$qBez21XhJGNwMEIlmDpBu0</t>
  </si>
  <si>
    <t>$1$DGASRNon$M9yKw/2LXgvO3ZFuqY2Yz.</t>
  </si>
  <si>
    <t>$1$HDWzs02u$o1FF85uvTH4PwjrKAwjiH0</t>
  </si>
  <si>
    <t>$1$c6XHX8Mz$AxzfxLBkZuHQP4kt2OEsG.</t>
  </si>
  <si>
    <t>$1$iZG1qoRh$vg..cGIITEG8Amhv.bjHJ.</t>
  </si>
  <si>
    <t>$1$E9OjqAnY$TZL5cSiclOaWKvG9ZxCbo.</t>
  </si>
  <si>
    <t>$1$NSiVsRBn$ptLk7GMlE4N4Ey.9WPsua.</t>
  </si>
  <si>
    <t>$1$8Y6a1bhK$QFspM4BgLUM.dO8ciyRAL/</t>
  </si>
  <si>
    <t>$1$muiLEfPe$ciqO7zqc2prT25KI55whN/</t>
  </si>
  <si>
    <t>$1$yH6Xolj6$ye.blkFBZr7w.UV30lTAI/</t>
  </si>
  <si>
    <t>$1$6nSkrRRX$hoUl36WM78PcANf2xuSpB/</t>
  </si>
  <si>
    <t>$1$WXlIBAvj$VCYtp9nC9a8zzmJjNLzt7.</t>
  </si>
  <si>
    <t>$1$cNJnaH1w$.Bt0UjH5eLc1BbbA/S8wZ1</t>
  </si>
  <si>
    <t>$1$B0TV7EXP$3B4A7nhafy/fkxy/P4zdh.</t>
  </si>
  <si>
    <t>$1$KoEdz4kx$cdgUQciZ5Qk/TmlfsirNO.</t>
  </si>
  <si>
    <t>$1$lLRuYRhj$vfV.N/uugsFrREuRDmL7e0</t>
  </si>
  <si>
    <t>$1$R9q0BpdH$c8EIiTAOwPdZ6gzmsOJog0</t>
  </si>
  <si>
    <t>$1$98z0z8fl$fNlDwF8yu/KYVwNe.qZwc.</t>
  </si>
  <si>
    <t>$1$6x505zh0$x4sqK84r/RVxrAnhAJ1G01</t>
  </si>
  <si>
    <t>$1$DaUHxYqt$rDNYpFONp4fnOM5KHUc3i.</t>
  </si>
  <si>
    <t>$1$XMBuvCdo$FtGa2cWt1w2BFc/mLin/w/</t>
  </si>
  <si>
    <t>$1$4DNqq19R$FgOKn6uEQ.a0yGg/u9pjv1</t>
  </si>
  <si>
    <t>$1$h6ELbNJq$Rnpjy2NbtG9OnKtsbFAWs1</t>
  </si>
  <si>
    <t>$1$lk8oKy0Z$DnSL01EIgWx9Tx//yUbqn.</t>
  </si>
  <si>
    <t>$1$JqHd21iI$4htqihFRQYt1TwiT7hOzv0</t>
  </si>
  <si>
    <t>$1$tIGJ0EPw$P.rzaKN.gf26bJGHHnLN51</t>
  </si>
  <si>
    <t>$1$7LzaHXjn$V9rI83vQ9WOgDQ.HWn0Xz1</t>
  </si>
  <si>
    <t>$1$fj7PiWG1$UiCG/O0GfF3liXOtI8xvp1</t>
  </si>
  <si>
    <t>$1$83mEkzQF$pyWZvyzuPe.oXay9snfHa1</t>
  </si>
  <si>
    <t>$1$wMV4jS3g$YdlEj/zvcBKoKE3bjC.Iq/</t>
  </si>
  <si>
    <t>$1$650Ba82V$oBw.rmOx0F8tYqhDJH/q2.</t>
  </si>
  <si>
    <t>$1$YVrP46Mx$PEhBU7ZwuMSi96LcmUWwd.</t>
  </si>
  <si>
    <t>$1$dP9I4VKE$c8kzy/062EFgnfhX7xFyb0</t>
  </si>
  <si>
    <t>$1$VOCh6AyD$YVRniwwI2u6VCcUlo/Lkc0</t>
  </si>
  <si>
    <t>$1$Z0vFocF3$i1NPI9wPOyeQC7QHv1cre1</t>
  </si>
  <si>
    <t>$1$YBsNc6RV$Em9q1ebGzcKPVjrQehqgm/</t>
  </si>
  <si>
    <t>$1$J5rzgdvx$SjhCov9kXjhnACiJTdHSz1</t>
  </si>
  <si>
    <t>$1$ytEkRYHu$dfO4096iEa3D5804BFpNh1</t>
  </si>
  <si>
    <t>$1$22AsyyLA$TcJsuocQnS3TXd6zhoMcf0</t>
  </si>
  <si>
    <t>$1$gEJO9d0V$JpiWTfuk.wMs4W8MtVlOn.</t>
  </si>
  <si>
    <t>$1$cGjKwe4h$zUKNxPeaLaW3YHLGiYPCO.</t>
  </si>
  <si>
    <t>$1$8ylaWUkZ$KBIg8sMgXyJg1wNa8657l.</t>
  </si>
  <si>
    <t>$1$V9slOnLc$x9kMee.eAvT6ZvAPfPpnM1</t>
  </si>
  <si>
    <t>$1$D3gHadgQ$7DOEVC15/XW3/BWbiRfX7/</t>
  </si>
  <si>
    <t>$1$IzH5aue5$gkhcmlJkYlEVyCWMsghUB0</t>
  </si>
  <si>
    <t>$1$9lG9UpHe$rzPF7LVhrV2VxQnBCGWOM0</t>
  </si>
  <si>
    <t>$1$JmrzmTyA$w0lVZOVrPXoPnwVo3D0.N1</t>
  </si>
  <si>
    <t>$1$02MXyEpd$hV2XQCnRdKWgyHo9uY3Yy.</t>
  </si>
  <si>
    <t>$1$YYKERtZo$8Rns0N5ggt709s0uL7e7R0</t>
  </si>
  <si>
    <t>$1$cKhH1d7l$FwGvD8HyCHUw5G1uyS6UE/</t>
  </si>
  <si>
    <t>$1$i7lcd083$TX422bfVjtefVd5M080nP1</t>
  </si>
  <si>
    <t>$1$QgO5EgT4$cgGhq08ndcStkYTHQcHvm.</t>
  </si>
  <si>
    <t>$1$fXwiAQdu$l1tibA5tZjHysr4qrySLi0</t>
  </si>
  <si>
    <t>$1$AirsUUX4$tWHh4GCZVtLn0gJvZXn8A0</t>
  </si>
  <si>
    <t>$1$YzxWHY8d$Fdzr8XbRFnYlGZ/hI/ul/0</t>
  </si>
  <si>
    <t>$1$keZtqksw$6WQ2ccW8ei5rRMRfAXN6u1</t>
  </si>
  <si>
    <t>$1$xxSslMQB$0/5Cz6tsFBF1UhF8jbV/81</t>
  </si>
  <si>
    <t>$1$srtOjF3i$SrQLjUSvA3dAO.7MSTIal1</t>
  </si>
  <si>
    <t>$1$vDGLbBDD$XJLkjZSwS1ElulrQDQ3Py.</t>
  </si>
  <si>
    <t>$1$D4rE2Rwp$UzjNx.IiW207LOxP.t9Mw1</t>
  </si>
  <si>
    <t>$1$MUhIbvth$/.5SB3B1lmGP46EkVEKkt.</t>
  </si>
  <si>
    <t>$1$KlMjUiQU$k.a5S3kF.Pg21NWkGfTN//</t>
  </si>
  <si>
    <t>$1$PP0zp5JP$lEFirim2x9u4vgEGVfTId.</t>
  </si>
  <si>
    <t>$1$0a2EeXkc$gwfNh/GrB9sM0uZpeb8sj.</t>
  </si>
  <si>
    <t>$1$LIsOx8bU$1182TCCMdT.S46q.8NpLs0</t>
  </si>
  <si>
    <t>$1$Ix1NSlQx$g8piWb/QOxmnOgKbgMNs0.</t>
  </si>
  <si>
    <t>$1$u14HNkhO$6Ot27tI.q9dj5j9WPQzP10</t>
  </si>
  <si>
    <t>$1$B1Ehws9k$NDUrBHmxSrXdHJM/VdhEJ/</t>
  </si>
  <si>
    <t>$1$Y6zGHyIE$pT7Ge0DH2TDCmoUqJM8H0/</t>
  </si>
  <si>
    <t>$1$1MvZVPnh$6Vtj91kM0fYbadvbQ8f7E0</t>
  </si>
  <si>
    <t>$1$KBhFHAdh$l7WNeRkr/Z9Bw156Pgime1</t>
  </si>
  <si>
    <t>$1$SfHlGmQs$jgEy02tenjz8qqS1ieHYs/</t>
  </si>
  <si>
    <t>$1$e0VhSRts$4VC9j/nUUNmDKKz.gSWwE0</t>
  </si>
  <si>
    <t>$1$vgPaIh5N$GZilUqpfy1.K0jSsqCjFQ/</t>
  </si>
  <si>
    <t>$1$pGexeMbG$cQnZNoOHfRCjuxFmoSjWg.</t>
  </si>
  <si>
    <t>$1$QGRrkZYs$zHuuqvX6PNMrcPUVeRRwX0</t>
  </si>
  <si>
    <t>$1$0NZQLJbH$PFtB5ZVw4WiY8u9rU3XBN.</t>
  </si>
  <si>
    <t>$1$opKAEB0M$hNJPfEc3fe07cZY38Ipjn.</t>
  </si>
  <si>
    <t>$1$zvEij2qH$F94rntHnb8UIcmONbQJuO.</t>
  </si>
  <si>
    <t>$1$rl7Kmtux$71d59Ki9zmN2ZgXhMjyKM1</t>
  </si>
  <si>
    <t>$1$dkecVZdc$p0hhxH2gfr1ZjFr/a/F7O1</t>
  </si>
  <si>
    <t>$1$W93yx0qs$Tff4Z9E9u6gLrsCs6HfBx1</t>
  </si>
  <si>
    <t>$1$bdjwNUv3$Qgf0amGSvD0bayAco5oUv1</t>
  </si>
  <si>
    <t>$1$4z87hEqo$Z8NbeW/GTX3/PiIW1cOpL/</t>
  </si>
  <si>
    <t>$1$lIKHizHB$wLotvHKAKbmIpJbpb8CX9/</t>
  </si>
  <si>
    <t>$1$2hGR60lK$q5jhVEAkPKw/lMNI2Ff6X0</t>
  </si>
  <si>
    <t>$1$Qfl5hFZw$T.d8votTCHI2Bail/sDFD/</t>
  </si>
  <si>
    <t>$1$CbmalQbm$KGTPB41n.keBAvUUl4dkA1</t>
  </si>
  <si>
    <t>$1$C9IHkf1n$FVwUra4blxSFh0CBHx9Ko1</t>
  </si>
  <si>
    <t>$1$3FPfdddg$Pbl00uVbOTui6YA47gYCJ0</t>
  </si>
  <si>
    <t>$1$9dUa370o$CSsqNl9fY3xhw1wNTNXS3/</t>
  </si>
  <si>
    <t>$1$jrlYubSh$3KTbb6i5XMYZmWCf6F3vD0</t>
  </si>
  <si>
    <t>$1$utiJ6QhL$G6mrrQTZuguoSrnWUfUBP1</t>
  </si>
  <si>
    <t>$1$SQcMpir4$dl0E1Nj8TWl7qFwKsEDUg/</t>
  </si>
  <si>
    <t>$1$ekTvq915$szfaLomJJDNG.uzjSbqK31</t>
  </si>
  <si>
    <t>$1$yHGiGguP$tKK8Kjed2B8QSlB0JJWCD0</t>
  </si>
  <si>
    <t>$1$UXdskxAo$DmBinso77Hej3ggrnt.nh/</t>
  </si>
  <si>
    <t>$1$srfp8DbQ$xuBuexMvYrWNGcnd9f.Z9.</t>
  </si>
  <si>
    <t>$1$9EqyfYya$Hp2tZht0V85rAloL0GT.31</t>
  </si>
  <si>
    <t>$1$C6L8gqrs$1DdZk8X0AhgiqicC95n/L.</t>
  </si>
  <si>
    <t>$1$2BDKuzLM$hffU12y746nqx2ZqsEjG20</t>
  </si>
  <si>
    <t>$1$kC10kxVb$W0xQegqUYvMB.GPwD.8xF0</t>
  </si>
  <si>
    <t>$1$8CuZ5cCT$e43XNsftnAlaflUXJkuPP/</t>
  </si>
  <si>
    <t>$1$DKqXJyGf$jnoGJO0c6P4HUjiQZLmCc1</t>
  </si>
  <si>
    <t>$1$z9t9V3ES$lekUflsNl8DQ/asTf7qKr0</t>
  </si>
  <si>
    <t>$1$MOvlvXEt$VZIx9HRwOSKhr6HHbHrrZ.</t>
  </si>
  <si>
    <t>$1$Pz1wEeTE$EgxD8Ks1i1RIEbzuEOMdP.</t>
  </si>
  <si>
    <t>$1$Lz6JX81h$l5rOaNRa7StAd6B21IXP01</t>
  </si>
  <si>
    <t>$1$w2cJuQVn$rcx1kHaT0hBgKf.TVnCTR0</t>
  </si>
  <si>
    <t>$1$tEEQllOX$iqT0usuF9nRq9wdswk97k0</t>
  </si>
  <si>
    <t>$1$UMVuQuFi$fsMPpP2SNN.uk/JefZOvn1</t>
  </si>
  <si>
    <t>$1$En7VFRSJ$dmlWn5foNHjdIJCrA4Uxt0</t>
  </si>
  <si>
    <t>$1$DZjCYlLp$qvAkJARoVFPQjsDUKnJwi0</t>
  </si>
  <si>
    <t>$1$XMZi9IzY$AefVkyszuZ77broq2vVxq0</t>
  </si>
  <si>
    <t>$1$z5sT7yYN$Uck3C6CLv8T8q2dhp9CeB0</t>
  </si>
  <si>
    <t>$1$t5188GD8$KhJUvdLuaET2T4loSl/kp.</t>
  </si>
  <si>
    <t>$1$9R3QKyYq$l39fiwyTh7HOfqw/A8JjZ/</t>
  </si>
  <si>
    <t>$1$40JVC9wx$7.GcPQoi7yHo.KVBcjX8F/</t>
  </si>
  <si>
    <t>$1$K5xNom8C$3JLkwsfeQJfYOAlIOxPfX1</t>
  </si>
  <si>
    <t>$1$ZnDbGifN$zUmHn2cgn.CBRSqeJhXZH/</t>
  </si>
  <si>
    <t>$1$o7WssSRe$n7Dk4uUfcbJy2iLGSZ2yg/</t>
  </si>
  <si>
    <t>$1$8TqfLDmD$yumLPpwzAvXugWiiSUNpb/</t>
  </si>
  <si>
    <t>$1$iu2EfrwI$BIgv9.4tYULLDsT2SECr//</t>
  </si>
  <si>
    <t>$1$dRk5GzVI$xjcI2H4HTdsQGNkDnqPfT1</t>
  </si>
  <si>
    <t>$1$STp6768M$13kSYM8mlRQRh9Gcwr3Rc/</t>
  </si>
  <si>
    <t>$1$MDO3S5aQ$Ad26rihgnZFbJCZ8t1TWj/</t>
  </si>
  <si>
    <t>$1$ictK9oTk$CwJXxl6liP50Rf2CASpbx.</t>
  </si>
  <si>
    <t>$1$k2VjLKUm$lRkCzMeu.7rf1XfsaIn0o0</t>
  </si>
  <si>
    <t>$1$SGgUO5hI$a5o/Mj7jYAXtrsDOyfKc/0</t>
  </si>
  <si>
    <t>$1$2GizHRnA$pv2pFc2Gyeer6fOmfbpN4/</t>
  </si>
  <si>
    <t>$1$RwyhUkqy$Nq8gRNho5ZhjqjaKLugU.0</t>
  </si>
  <si>
    <t>$1$2fJ6lfSM$0Wf4fWtm0itQ.eh4CIC8b0</t>
  </si>
  <si>
    <t>$1$MMCUOJhd$QraVmKwwf042dOuKDAPFQ0</t>
  </si>
  <si>
    <t>$1$5soDJtUN$QQXNAHSRP3/RhTyVPHdfb/</t>
  </si>
  <si>
    <t>$1$qoTrxtVv$oSU/069AiEJ0zQzXM0kPm.</t>
  </si>
  <si>
    <t>$1$1NfpBpBC$izIDP2kSLmOHA5QfruAGQ1</t>
  </si>
  <si>
    <t>$1$zpNQfw6K$GEpnUNp4Se8JVIZv1F8Ru.</t>
  </si>
  <si>
    <t>$1$zXAilTqw$7gR8V6Xdl7aVZ99yn/pvJ.</t>
  </si>
  <si>
    <t>$1$S1TQTWbd$JIQqBkSu8B8g1Jy8RPeTF/</t>
  </si>
  <si>
    <t>$1$nwsw6hHS$m94nS4Azrke.bUYbucPpT/</t>
  </si>
  <si>
    <t>$1$iduMf6MR$Wjw8sLjkXL.nCckGLCrHr0</t>
  </si>
  <si>
    <t>$1$t64Yg70i$o0smdXbAq0qGLN51KBQBl1</t>
  </si>
  <si>
    <t>$1$heYG5mYv$XlWIr4RJPREMsfHjQ4f82/</t>
  </si>
  <si>
    <t>$1$ZQrIge6c$hL50RdvE/Pg0lLBj/Oz22/</t>
  </si>
  <si>
    <t>$1$1IFvzcV5$FqdkNsTz23L5ddRBE/iWL0</t>
  </si>
  <si>
    <t>$1$GhjHAK9k$/77RT8DU7pKPgt0wHJ3Op.</t>
  </si>
  <si>
    <t>$1$WuXhfUkH$cfD9L9euAg4fW1UabWQtx1</t>
  </si>
  <si>
    <t>$1$VLtcaRCI$Qq6D.Qo9Br830cTreSooG/</t>
  </si>
  <si>
    <t>$1$wml1P6X7$6RRrJ7itfsZ/BEvtXl3po1</t>
  </si>
  <si>
    <t>$1$IGbwMZ3l$fngRDwzXcNrZIjowgjUQA1</t>
  </si>
  <si>
    <t>$1$TrfdMf8L$hSBfaqAs3fITt2ZzMaBgZ/</t>
  </si>
  <si>
    <t>$1$4twEvQDq$v0TYRr10qpwK8V.Un0s660</t>
  </si>
  <si>
    <t>$1$DUFJbdvi$diVxf0mPjsrsHwjUIq1Hh.</t>
  </si>
  <si>
    <t>$1$T7XYlRQM$M/sL20zqrRnfTgVoO.8FO/</t>
  </si>
  <si>
    <t>$1$ktYSX2Iy$QZjarYhdlfrKRlgfmC/HR1</t>
  </si>
  <si>
    <t>$1$l3dLbVUG$Rzcyode21ZNZCillm1EJO.</t>
  </si>
  <si>
    <t>$1$G5rTIbOu$JoGUaIC5ajX7Leg9VwVs90</t>
  </si>
  <si>
    <t>$1$GnykXSSh$jh9U0r7rV5rpLDyIMmiaf0</t>
  </si>
  <si>
    <t>$1$FbQvgOYZ$zYltm6bxw4ybz0UXBsCkv1</t>
  </si>
  <si>
    <t>$1$dVgFrsjr$rm5n9Tt1Vm9kd2fpBuuKA.</t>
  </si>
  <si>
    <t>$1$6JTc5sMH$kPPApOiLCEeZNKTLZAD2h.</t>
  </si>
  <si>
    <t>$1$ERHpueV9$.USSTO5Wkd03z9Bg6XdtG0</t>
  </si>
  <si>
    <t>$1$eOm62NGI$iwq9ouqJlC2NFd/c9EQcZ1</t>
  </si>
  <si>
    <t>$1$mEjATy8h$huzls0K6K1vU9aznFbiLS1</t>
  </si>
  <si>
    <t>$1$I0Rw1ZV0$k5jkjES2LA0EoBID8uojk.</t>
  </si>
  <si>
    <t>$1$uT248peB$UZQc6unWOM48xGOMl6//x.</t>
  </si>
  <si>
    <t>$1$dXnM4yY8$C4S7vao1HtT3yMP9v6ixH1</t>
  </si>
  <si>
    <t>$1$GUwkjryt$ymOn7UpSkz2SAlrp1rdpJ0</t>
  </si>
  <si>
    <t>$1$RENvy1xA$DvGRj8EqyKwaM2Sur8Uxc/</t>
  </si>
  <si>
    <t>$1$P8ikrrxH$qVSGaHjXF3AB6bDFvu2zH0</t>
  </si>
  <si>
    <t>$1$IxqwZerH$/cOn0uTRzbvibL4PldZ34/</t>
  </si>
  <si>
    <t>$1$wwC5XqRB$TJwZ0k/QQSc/u4ys2BbFB.</t>
  </si>
  <si>
    <t>$1$CiFUin5O$E0SFYbR1r8boHxsg2gSXz0</t>
  </si>
  <si>
    <t>$1$TfVynf9Y$mFqRIPE.zFhxlzn0YNQcy.</t>
  </si>
  <si>
    <t>$1$gdbRJMSo$tNbpmnf9twru/sbXZgYTu0</t>
  </si>
  <si>
    <t>$1$BuOm3JQ9$VqR6P4sGSiqU.pVx9Jv3O0</t>
  </si>
  <si>
    <t>$1$z4fKClCO$duUJpXNLXcVaE8vaTw3.E/</t>
  </si>
  <si>
    <t>$1$zQp8ODqh$q57DGyeAwcUU8ZNCPhNIU.</t>
  </si>
  <si>
    <t>$1$c4ww9CC6$BDuPYLseec4Q/ZBJ1u9jS1</t>
  </si>
  <si>
    <t>$1$vYNOfAjP$3jbQWrjC62Rk/PUcgGjj1/</t>
  </si>
  <si>
    <t>$1$UZpoaATt$1wo.9b0WguXxyJ/6A0WAA.</t>
  </si>
  <si>
    <t>$1$itqZWjK5$IlTSFKQGTV0903nBmkTQZ/</t>
  </si>
  <si>
    <t>$1$vr906lFt$SwwGOQfctrZcfXro3zkR20</t>
  </si>
  <si>
    <t>$1$8M7Oowws$aGNr447/RY.QW.YMlpzgL.</t>
  </si>
  <si>
    <t>$1$C9olT9P4$LTfcVyOY6En4Iz5a5Ajzi/</t>
  </si>
  <si>
    <t>$1$0EDNLKo0$7alQ04hA2W4xtYPiV5GJ81</t>
  </si>
  <si>
    <t>$1$WGi3TTZ0$EXzLdqafk284ELMqTyR7E1</t>
  </si>
  <si>
    <t>$1$xVUfQdRn$7i.e/Cf5J6m13nPOLHGV6.</t>
  </si>
  <si>
    <t>$1$eUxw9A8R$1pMxc0GD8xqzi0gJW/Jpr/</t>
  </si>
  <si>
    <t>$1$GeKDX5kC$UqvQbvCZutIoUAoxth3AB.</t>
  </si>
  <si>
    <t>$1$TjL7VYPV$lrvNzEyuv3.Qs4GEETVgG0</t>
  </si>
  <si>
    <t>$1$xob7dEsT$pFjVPTc/hrCViXwPUVCgO1</t>
  </si>
  <si>
    <t>$1$4gu5R9rl$fOewuWXpX8XKC.4J8ijaT.</t>
  </si>
  <si>
    <t>$1$BCwMdAKF$rX.g6O.nuNn7VgVGwkSul/</t>
  </si>
  <si>
    <t>$1$GWvBFAOM$htorIP3CKIKS/AG5WeiIH.</t>
  </si>
  <si>
    <t>$1$emgEKb8q$9Mr8xOBcUZUDsbA7WkDMi.</t>
  </si>
  <si>
    <t>$1$U8MaVdfN$2Ao0tNM1vJUHu00H6TBD7/</t>
  </si>
  <si>
    <t>$1$7H6W0fVl$EIRRE3g/ZndLmz2dBvu/z.</t>
  </si>
  <si>
    <t>$1$W85Ehrha$TjdERophKmpwhlVtBidrx1</t>
  </si>
  <si>
    <t>$1$IKaqTaRI$UgTJE.I.OQ6b99z7fxw1r0</t>
  </si>
  <si>
    <t>$1$AvEnToEt$3wqGeRN55dVfGLotplKCz.</t>
  </si>
  <si>
    <t>$1$wGiwnpci$r8hczyVUAVCzPuiUPp4SN.</t>
  </si>
  <si>
    <t>$1$52Jqpz68$EIIoIdKnuJuiSfJfrNOXe.</t>
  </si>
  <si>
    <t>$1$lZDDKgqP$teV0xev4qqkoU.OVwhAsw0</t>
  </si>
  <si>
    <t>$1$dIejcMeW$g8o3UJ0EXSfE/4RyAZ16q/</t>
  </si>
  <si>
    <t>$1$bfusEsN6$DKZF6y4OtqsxY5wLSF8cn1</t>
  </si>
  <si>
    <t>$1$o53a8wPV$H5llU1WxJBBC64xwAwUTS/</t>
  </si>
  <si>
    <t>$1$ZKdIC4Bl$4isLxa9H9DjLw2QrZGskP1</t>
  </si>
  <si>
    <t>$1$2GqoRuOY$hb7Seuy/.veLNUwS7RqBY/</t>
  </si>
  <si>
    <t>$1$BoUjdMBV$hW8ouFcZR27xWaSqQhxnE0</t>
  </si>
  <si>
    <t>$1$9AA0TVQt$3SS7XRPH7XincF3e62TKD1</t>
  </si>
  <si>
    <t>$1$MK7rXKAr$Z0jUky5IPBRRefYdCMr.m.</t>
  </si>
  <si>
    <t>$1$mSMC6CWT$0ycgjt/7Q4HufVB8YM5OJ0</t>
  </si>
  <si>
    <t>$1$ZpkByqCj$nKV4IPBXfX1cZgUWzGMSG0</t>
  </si>
  <si>
    <t>$1$qKxku9sT$BRj0Ux025/p0XmOKiRKha/</t>
  </si>
  <si>
    <t>$1$2rxvqPq4$KDFxbXOFK.yb1/GiUJlGO1</t>
  </si>
  <si>
    <t>$1$qFchfG5T$S3tGM9ESjAc6xfx41XEQG1</t>
  </si>
  <si>
    <t>$1$IV3F2mvl$rS.6S2eIb26oSkkcTfJSH0</t>
  </si>
  <si>
    <t>$1$UzyQunv4$BjYgFQEB6.nGntjLeMYxI0</t>
  </si>
  <si>
    <t>$1$RzaVfKxl$5/yo29CTI8.6UeDMMoygA1</t>
  </si>
  <si>
    <t>$1$8yUJBOyJ$c6ZshtmYfrcX9oFkk7sxk.</t>
  </si>
  <si>
    <t>PS-291</t>
  </si>
  <si>
    <t>LOPEZ</t>
  </si>
  <si>
    <t>Aurore</t>
  </si>
  <si>
    <t>8 impasse de Lascaux - Apt 71</t>
  </si>
  <si>
    <t>aurorelopez@ymail.com</t>
  </si>
  <si>
    <t>06 78 75 59 66</t>
  </si>
  <si>
    <t>Date de sousc</t>
  </si>
  <si>
    <t>Mdp</t>
  </si>
  <si>
    <t>Prenom</t>
  </si>
  <si>
    <t>Pascale40</t>
  </si>
  <si>
    <t>pb-02091964</t>
  </si>
  <si>
    <t>Eric53</t>
  </si>
  <si>
    <t>en-12121956</t>
  </si>
  <si>
    <t>Christian45</t>
  </si>
  <si>
    <t>ct-25111970</t>
  </si>
  <si>
    <t>Helene 50</t>
  </si>
  <si>
    <t>hp-16121943</t>
  </si>
  <si>
    <t>Alain24</t>
  </si>
  <si>
    <t>ar-08071950</t>
  </si>
  <si>
    <t>Jean-Pierre274</t>
  </si>
  <si>
    <t>jm-29031957</t>
  </si>
  <si>
    <t>CHristian229</t>
  </si>
  <si>
    <t>ch-25081953</t>
  </si>
  <si>
    <t>Julien113</t>
  </si>
  <si>
    <t>jf-23111971</t>
  </si>
  <si>
    <t>Caroline116</t>
  </si>
  <si>
    <t>cf-13041965</t>
  </si>
  <si>
    <t>Alberola</t>
  </si>
  <si>
    <t>Carcassonne</t>
  </si>
  <si>
    <t>18 rue des Pyrénées</t>
  </si>
  <si>
    <t>jm.alberola@free.fr</t>
  </si>
  <si>
    <t>06 13 97 30 03</t>
  </si>
  <si>
    <t>PS-292</t>
  </si>
  <si>
    <t>$1$n87zPyT7$1jtT2vs.GZJKEUHG2UBI90</t>
  </si>
  <si>
    <t>$1$9j9SGfxE$3Mum83wmR.CW.ZB.aSkfs.</t>
  </si>
  <si>
    <t>PS-293</t>
  </si>
  <si>
    <t>RAYMOND-CLERGUE</t>
  </si>
  <si>
    <t>PIERRE</t>
  </si>
  <si>
    <t>CARCASSONNE</t>
  </si>
  <si>
    <t>2 BOULEVARD D'ARCOLE  BAL 34 APT B 104</t>
  </si>
  <si>
    <t>rayp@live.fr</t>
  </si>
  <si>
    <t>06 40 11 87 55</t>
  </si>
  <si>
    <t>$1$d5rgTVns$5/YQmJAZjDNOIK2Te2VzP.</t>
  </si>
  <si>
    <t>VUILLEMOT</t>
  </si>
  <si>
    <t>Cyril</t>
  </si>
  <si>
    <t>QUIMPER</t>
  </si>
  <si>
    <t>cyril.vuillemot0@gmail.com</t>
  </si>
  <si>
    <t>07 82 05 35 20</t>
  </si>
  <si>
    <t>.étudiant qui habite chez ses parents</t>
  </si>
  <si>
    <t>PS-294</t>
  </si>
  <si>
    <t>$1$xs1btr5F$83yON3VtSlFtZD3sSnOFS/</t>
  </si>
  <si>
    <t>PS-295</t>
  </si>
  <si>
    <t>Lestarquit</t>
  </si>
  <si>
    <t>Strasbourg</t>
  </si>
  <si>
    <t>2 Hameau de Mange Pommes</t>
  </si>
  <si>
    <t>laurent.lestarquit@m4x.org</t>
  </si>
  <si>
    <t>06 76 46 10 05</t>
  </si>
  <si>
    <t>PS-296</t>
  </si>
  <si>
    <t>Debril</t>
  </si>
  <si>
    <t>Amelie</t>
  </si>
  <si>
    <t>St Priest en Jarez</t>
  </si>
  <si>
    <t>79 avenue de la Gloire</t>
  </si>
  <si>
    <t>amelie.debril@gmail.com</t>
  </si>
  <si>
    <t>06 43 29 15 38</t>
  </si>
  <si>
    <t>J'accpte</t>
  </si>
  <si>
    <t>$1$ED2of8Jk$zIwYSUykxB0Xgpeh.sSLF/</t>
  </si>
  <si>
    <t>$1$yrSiHAgW$XWUHCxkwsCUnLDshfTNTu1</t>
  </si>
  <si>
    <t>PS-297</t>
  </si>
  <si>
    <t>Raphaëlle</t>
  </si>
  <si>
    <t>ppff05@yahoo.fr</t>
  </si>
  <si>
    <t>$1$9wVri0PD$3rT5fEPuzfevcSBCjrqBt/</t>
  </si>
  <si>
    <t>PS-298</t>
  </si>
  <si>
    <t>Monzali</t>
  </si>
  <si>
    <t>Cagnes sur mer</t>
  </si>
  <si>
    <t>7, Rue des Hautes Vignes</t>
  </si>
  <si>
    <t>LISLEJOURDAIN</t>
  </si>
  <si>
    <t>monzali.nicolas@gmail.com</t>
  </si>
  <si>
    <t>06 63 79 61 66</t>
  </si>
  <si>
    <t>L'Isle Jourdain</t>
  </si>
  <si>
    <t>EML21</t>
  </si>
  <si>
    <t>$1$D8eqXlaV$YdMc2bwPf4MIrL13GGqKV1</t>
  </si>
  <si>
    <t>PS-299</t>
  </si>
  <si>
    <t>PS-300</t>
  </si>
  <si>
    <t>05 67 06 23 03</t>
  </si>
  <si>
    <t>$1$Kew1tr1e$8TvATMZFwgGsqYLHvmXNQ/</t>
  </si>
  <si>
    <t>$1$fGmNQtcm$HKllarlKgjvItpL5wrhC71</t>
  </si>
  <si>
    <t>49@free.fr</t>
  </si>
  <si>
    <t>48@free.fr</t>
  </si>
  <si>
    <t>PS-279.01</t>
  </si>
  <si>
    <t>PS-301</t>
  </si>
  <si>
    <t>PS-302</t>
  </si>
  <si>
    <t>PS-303</t>
  </si>
  <si>
    <t>PS-304</t>
  </si>
  <si>
    <t>BERNARD</t>
  </si>
  <si>
    <t>NELLY</t>
  </si>
  <si>
    <t xml:space="preserve"> .BLAES</t>
  </si>
  <si>
    <t>LYON</t>
  </si>
  <si>
    <t>12 ALLÉE DE QUEYRATZ</t>
  </si>
  <si>
    <t>AUZEVILLE</t>
  </si>
  <si>
    <t>n.blaes@laposte.net</t>
  </si>
  <si>
    <t>06 72 52 31 25</t>
  </si>
  <si>
    <t>TEYSSIER</t>
  </si>
  <si>
    <t>LAURENT</t>
  </si>
  <si>
    <t>laurent.teyssier@laposte.net</t>
  </si>
  <si>
    <t>06 74 72 89 77</t>
  </si>
  <si>
    <t>MARC</t>
  </si>
  <si>
    <t>marc1.teyssier@laposte.net</t>
  </si>
  <si>
    <t>06 48 72 65 46</t>
  </si>
  <si>
    <t>JOEL</t>
  </si>
  <si>
    <t>teyssier.j@orange.fr</t>
  </si>
  <si>
    <t>06 12 86 49 26</t>
  </si>
  <si>
    <t>PS-305</t>
  </si>
  <si>
    <t>Rosso</t>
  </si>
  <si>
    <t>Josiane</t>
  </si>
  <si>
    <t>Pouylourbin</t>
  </si>
  <si>
    <t>1371 Route de Labastide du temple</t>
  </si>
  <si>
    <t>Lavilledieu du temple</t>
  </si>
  <si>
    <t>jos.ross@free.fr</t>
  </si>
  <si>
    <t>Lavilledieu</t>
  </si>
  <si>
    <t>$1$Rst9Fh7p$8JDIOTjQPciDDupI0mkZv.</t>
  </si>
  <si>
    <t>$1$LTGIV6zh$uOHuMOZILiprLN6b6CRS7/</t>
  </si>
  <si>
    <t>$1$gtsJMJC4$qI6If25O9ZuTTQiYMmu7R0</t>
  </si>
  <si>
    <t>$1$4FfT4LvU$RtSTfQWMoU1FHrvmGxA4C/</t>
  </si>
  <si>
    <t>$1$mLm7sJrt$vU0iQI2URkZtZnh3fgtnU/</t>
  </si>
  <si>
    <t>ps-150.01</t>
  </si>
  <si>
    <t>VAUCHAUSSADE de CHAUMONT</t>
  </si>
  <si>
    <t xml:space="preserve"> PASCAL</t>
  </si>
  <si>
    <t>LA  REOLE</t>
  </si>
  <si>
    <t>ayguesvives</t>
  </si>
  <si>
    <t>MANUGUERRA</t>
  </si>
  <si>
    <t>JEAN</t>
  </si>
  <si>
    <t>CASABLANCA</t>
  </si>
  <si>
    <t>24,CHEMIN DU RUISSEAU DE FONTBAZI</t>
  </si>
  <si>
    <t>PS-45.01</t>
  </si>
  <si>
    <t>MONIQUE</t>
  </si>
  <si>
    <t xml:space="preserve"> .MANUGUERRA</t>
  </si>
  <si>
    <t>ps-130.01</t>
  </si>
  <si>
    <t>PS-306</t>
  </si>
  <si>
    <t>MAUREL MANUGUERRA</t>
  </si>
  <si>
    <t>LUCAS</t>
  </si>
  <si>
    <t>45, CHEMIN DU THIL</t>
  </si>
  <si>
    <t>CORRONSAC</t>
  </si>
  <si>
    <t>AUDREY</t>
  </si>
  <si>
    <t>manuguerra.audrey@orange.fr</t>
  </si>
  <si>
    <t>$1$j0HEpN87$pAxAm8LB7SswUPZDQ5duR/</t>
  </si>
  <si>
    <t>PS-307</t>
  </si>
  <si>
    <t>TROLONGE</t>
  </si>
  <si>
    <t>NOEMIE</t>
  </si>
  <si>
    <t>LAVAUR</t>
  </si>
  <si>
    <t>281 CHEMIN DE BUGNAC</t>
  </si>
  <si>
    <t>TARABEL</t>
  </si>
  <si>
    <t>noemietrolonge@gmail.com</t>
  </si>
  <si>
    <t>06 48 42 59 38</t>
  </si>
  <si>
    <t>STEVENET</t>
  </si>
  <si>
    <t>CATHERINE</t>
  </si>
  <si>
    <t>POITIERS</t>
  </si>
  <si>
    <t>tarabel</t>
  </si>
  <si>
    <t>PS-308</t>
  </si>
  <si>
    <t>Maria</t>
  </si>
  <si>
    <t>06 79 07 65 43</t>
  </si>
  <si>
    <t>DEBRUSSE</t>
  </si>
  <si>
    <t>86 rue Philippe de Girard</t>
  </si>
  <si>
    <t>06 16 77 27 71</t>
  </si>
  <si>
    <t>PS-102.03</t>
  </si>
  <si>
    <t>$1$M34hQFBL$wFMSdqqctpGiOqKC2732v/</t>
  </si>
  <si>
    <t>$1$tceNmTJU$nRuCRHlaoewnjjNLhJoUl/</t>
  </si>
  <si>
    <t>mariatrol@orange.fr</t>
  </si>
  <si>
    <t>PS-309</t>
  </si>
  <si>
    <t>Serard</t>
  </si>
  <si>
    <t>Caen</t>
  </si>
  <si>
    <t>11 allée du marronnier</t>
  </si>
  <si>
    <t>j'accepte</t>
  </si>
  <si>
    <t>$1$HiwbSMiH$MMc4o1SVzJlRZ0AanOKNX.</t>
  </si>
  <si>
    <t>MASSARDIER</t>
  </si>
  <si>
    <t>gerard</t>
  </si>
  <si>
    <t>Saint Etienne</t>
  </si>
  <si>
    <t>24 avenue du parc</t>
  </si>
  <si>
    <t>gerard.massardier@gmail.com</t>
  </si>
  <si>
    <t>06 84 97 96 17</t>
  </si>
  <si>
    <t>.neant</t>
  </si>
  <si>
    <t>PS-310</t>
  </si>
  <si>
    <t>PS-311</t>
  </si>
  <si>
    <t>PS-312</t>
  </si>
  <si>
    <t>PS-313</t>
  </si>
  <si>
    <t>PS-314</t>
  </si>
  <si>
    <t>PS-315</t>
  </si>
  <si>
    <t>PS-316</t>
  </si>
  <si>
    <t>PS-317</t>
  </si>
  <si>
    <t>PS-318</t>
  </si>
  <si>
    <t>GUIHO</t>
  </si>
  <si>
    <t>Chantal</t>
  </si>
  <si>
    <t>chantal.guiho@gmail.com</t>
  </si>
  <si>
    <t>06 88 29 88 89</t>
  </si>
  <si>
    <t>.néant</t>
  </si>
  <si>
    <t>CONOR</t>
  </si>
  <si>
    <t>Champs sur Tarentaine</t>
  </si>
  <si>
    <t>13, domaine de Montbrun</t>
  </si>
  <si>
    <t>conor.bernard@orange.fr</t>
  </si>
  <si>
    <t>06 60 91 85 22</t>
  </si>
  <si>
    <t>Kosovskaia</t>
  </si>
  <si>
    <t>Oxana</t>
  </si>
  <si>
    <t xml:space="preserve"> CONOR</t>
  </si>
  <si>
    <t>Khmelnitski</t>
  </si>
  <si>
    <t>13, Domainde de Montbrun</t>
  </si>
  <si>
    <t>MONTRBUNLAURAGAS</t>
  </si>
  <si>
    <t>07 84 15 40 68</t>
  </si>
  <si>
    <t>ALIONA</t>
  </si>
  <si>
    <t>LE CHESNAY</t>
  </si>
  <si>
    <t>06 43 76 44 47</t>
  </si>
  <si>
    <t>MONTBRUN</t>
  </si>
  <si>
    <t>MAXIME</t>
  </si>
  <si>
    <t>MURET</t>
  </si>
  <si>
    <t>06 42 95 00 90</t>
  </si>
  <si>
    <t>ZORIAN</t>
  </si>
  <si>
    <t>06 42 95 96 51</t>
  </si>
  <si>
    <t>brunoxdavid@gmail.com</t>
  </si>
  <si>
    <t>$1$g7ntEpmw$Gp.V7b1LkBqKYbQXxXYwv/</t>
  </si>
  <si>
    <t>$1$s1F3TQrj$.TXoZMZfNEHSrsadD5idz/</t>
  </si>
  <si>
    <t>$1$13NWbsPw$nLXNswUigCxM5mtPERTp9/</t>
  </si>
  <si>
    <t>BASCOUL</t>
  </si>
  <si>
    <t>56 chemin d'en roques</t>
  </si>
  <si>
    <t>gbascoul@gmail.com</t>
  </si>
  <si>
    <t>06 82 46 11 47</t>
  </si>
  <si>
    <t>$1$I3QqJ516$VPYS8z3VX/qSW7D3OIia1.</t>
  </si>
  <si>
    <t>a.conor@outlook.fr </t>
  </si>
  <si>
    <t>max.conor@hotmail.fr</t>
  </si>
  <si>
    <t>oziran.conor@gmail.com</t>
  </si>
  <si>
    <t>50@free.fr</t>
  </si>
  <si>
    <t>$1$bBLZhoGT$j0eDQVY80Dfjnv2YShOL1.</t>
  </si>
  <si>
    <t>$1$vCz38PQa$BD9SKxp.9LOG2de00N6eo1</t>
  </si>
  <si>
    <t>$1$ruLJ5E9f$0Gfe4HdE2//giJUR2qxEX/</t>
  </si>
  <si>
    <t>$1$ZlPadzJ9$4gkVGH.olaBYOdu0ZPTn..</t>
  </si>
  <si>
    <t>Paulo</t>
  </si>
  <si>
    <t>J -christophe</t>
  </si>
  <si>
    <t>4 Bd Jean Brunhes</t>
  </si>
  <si>
    <t>jcpaulo@hjd.asso.fr</t>
  </si>
  <si>
    <t>J'accepte</t>
  </si>
  <si>
    <t>$1$SmpAMPVb$qdUz8LfSSh4WXgls3W3Dr0</t>
  </si>
  <si>
    <t>PS-319</t>
  </si>
  <si>
    <t>PS-320</t>
  </si>
  <si>
    <t>PS-321</t>
  </si>
  <si>
    <t>PS-322</t>
  </si>
  <si>
    <t>Wautelet</t>
  </si>
  <si>
    <t>Mélanie</t>
  </si>
  <si>
    <t>Orsay (91)</t>
  </si>
  <si>
    <t>39 J chemin de Lasserre</t>
  </si>
  <si>
    <t>Mons (Belgique)</t>
  </si>
  <si>
    <t>p.wautelet@fractalzone.be</t>
  </si>
  <si>
    <t>06 01 83 42 01</t>
  </si>
  <si>
    <t>Bouquet</t>
  </si>
  <si>
    <t>Fabienne</t>
  </si>
  <si>
    <t>Ruffec (16)</t>
  </si>
  <si>
    <t>fabienne.wautelet@fractalzone.fr</t>
  </si>
  <si>
    <t>06 77 12 15 29</t>
  </si>
  <si>
    <t>-</t>
  </si>
  <si>
    <t>$1$SmpAMPVb$qdUz8LfSSh4WXgls3W3Dr2</t>
  </si>
  <si>
    <t>51@free.fr</t>
  </si>
  <si>
    <t>52@free.fr</t>
  </si>
  <si>
    <t>$1$vfRuYuGb$ynTdDur0NRMgiSQucvKo11</t>
  </si>
  <si>
    <t>$1$CkYTdM14$Ci6z3HDiQLdjByXoDyvxv/</t>
  </si>
  <si>
    <t>$1$uzKinCJZ$86HhxvIN4w1XkRiu6Jj2w.</t>
  </si>
  <si>
    <t>PS-89.01</t>
  </si>
  <si>
    <t>PS-89.02</t>
  </si>
  <si>
    <t>ps-161.02</t>
  </si>
  <si>
    <t xml:space="preserve">oui </t>
  </si>
  <si>
    <t>NANTERRE</t>
  </si>
  <si>
    <t>4 place Clémence Isaure</t>
  </si>
  <si>
    <t>CastanetTolosan</t>
  </si>
  <si>
    <t>chaydont@orange.fr</t>
  </si>
  <si>
    <t>06 87 12 61 13</t>
  </si>
  <si>
    <t>CASTANET-TOLOSAN</t>
  </si>
  <si>
    <t>$1$ow2hSxng$jfyaqcjU6yXTmWHLckEkz.</t>
  </si>
  <si>
    <t>PS-323</t>
  </si>
  <si>
    <t>$1$daanNV22$A5/vGbKn9wG9OwTWwDDpo1</t>
  </si>
  <si>
    <t>$1$0bzbUIey$TYvLQa22pyajBAyO4/wrG1</t>
  </si>
  <si>
    <t>$1$cZL0Upj8$h7FG1Muw6esGR5qtVRliT1</t>
  </si>
  <si>
    <t>$1$HzkcrdfD$/YRqQU63r06h8ETi77wT1/</t>
  </si>
  <si>
    <t>PS-324</t>
  </si>
  <si>
    <t>BARDE</t>
  </si>
  <si>
    <t>JOANNE</t>
  </si>
  <si>
    <t>43 AVENUE ALEXANDRE MONOURY</t>
  </si>
  <si>
    <t>REVEL</t>
  </si>
  <si>
    <t>joannebarde@hotmail.fr</t>
  </si>
  <si>
    <t>06 63 37 69 68</t>
  </si>
  <si>
    <t>revel</t>
  </si>
  <si>
    <t>$1$R7waMIAC$ZsJmeREaWcTnbvtDpLvR40</t>
  </si>
  <si>
    <t>PS-325</t>
  </si>
  <si>
    <t>Esteulle</t>
  </si>
  <si>
    <t>Isabelle</t>
  </si>
  <si>
    <t>Vannes</t>
  </si>
  <si>
    <t>14 rue Delpy</t>
  </si>
  <si>
    <t>iesteull@yahoo.fr</t>
  </si>
  <si>
    <t>$1$yoQQuYE5$4D0TDSgJ51NCx/w3HhkP11</t>
  </si>
  <si>
    <t>PS-326</t>
  </si>
  <si>
    <t>Paillé</t>
  </si>
  <si>
    <t>6 chemin des romains</t>
  </si>
  <si>
    <t>domipaille@gmail.com</t>
  </si>
  <si>
    <t>06 88 90 71 56</t>
  </si>
  <si>
    <t>clik</t>
  </si>
  <si>
    <t>06 63 46 55 64</t>
  </si>
  <si>
    <t>$1$U4f23Yzm$BxB15QEJt5SMf7Eydu/2O1</t>
  </si>
  <si>
    <t>PS-03.2</t>
  </si>
  <si>
    <t>GEORGET</t>
  </si>
  <si>
    <t>SENLIS</t>
  </si>
  <si>
    <t>26, Chemin de Rivals</t>
  </si>
  <si>
    <t>GOYRANS</t>
  </si>
  <si>
    <t>eric.georget@free.fr</t>
  </si>
  <si>
    <t>33 62 54 20 34</t>
  </si>
  <si>
    <t>Goyrans</t>
  </si>
  <si>
    <t>PS-327</t>
  </si>
  <si>
    <t>$1$3sD1OhEC$h1lgTKHm0BNBC54SC4BqS1</t>
  </si>
  <si>
    <t>philippe.serard@free.fr</t>
  </si>
  <si>
    <t>PS-242.01</t>
  </si>
  <si>
    <t>PS-231.01</t>
  </si>
  <si>
    <t>Catégorie</t>
  </si>
  <si>
    <t>Nb de personnes</t>
  </si>
  <si>
    <r>
      <t>1. Les acteurs opérationnels</t>
    </r>
    <r>
      <rPr>
        <sz val="11"/>
        <color theme="1"/>
        <rFont val="Calibri Light"/>
        <family val="2"/>
      </rPr>
      <t> </t>
    </r>
  </si>
  <si>
    <t>3. Les hébergeurs de droit public</t>
  </si>
  <si>
    <t>Total</t>
  </si>
  <si>
    <t>2 -Les hébergeurs de droit privé </t>
  </si>
  <si>
    <t>4. Les hébergeurs citoyens </t>
  </si>
  <si>
    <t>5. Les hébergeurs ESS </t>
  </si>
  <si>
    <t>6. Les citoyens </t>
  </si>
  <si>
    <t>7. Les autres partenaires </t>
  </si>
  <si>
    <t>Capital social</t>
  </si>
  <si>
    <t>% du capital sociall</t>
  </si>
  <si>
    <t>PS-55.02</t>
  </si>
  <si>
    <t>AUCHEL</t>
  </si>
  <si>
    <t>1bis rue Georges Vallerey Villa Montebello Bat.1 Appt.105</t>
  </si>
  <si>
    <t>luc.manton@grdf.fr</t>
  </si>
  <si>
    <t>PS-328</t>
  </si>
  <si>
    <t>Pegorarotto</t>
  </si>
  <si>
    <t>134 Route d'Issus</t>
  </si>
  <si>
    <t>MontbrunLauragais</t>
  </si>
  <si>
    <t>davpgow@gmail.com</t>
  </si>
  <si>
    <t>06 82 22 60 88</t>
  </si>
  <si>
    <t>$1$x7HJrvDf$aijVJVUF4cf/Q7tc0IGLr1</t>
  </si>
  <si>
    <t>PS-329</t>
  </si>
  <si>
    <t>Boscher</t>
  </si>
  <si>
    <t>Gabriel</t>
  </si>
  <si>
    <t>40 chemin de la fontaine st sernin</t>
  </si>
  <si>
    <t>gboscher@gmail.com</t>
  </si>
  <si>
    <t>06 52 03 99 36</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</si>
  <si>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titres.Je reconnais que la présente souscription, d'un caractère purement privé, n'a pas lieu dans le cadre d'une offre de titres. Je reconnais avoir pris connaissance du DIS et j'accepte les statuts de la coopérative, disponibles sur https://icea-enr.fr</t>
  </si>
  <si>
    <t>Labèege</t>
  </si>
  <si>
    <t>Bravo à l'ICEA !</t>
  </si>
  <si>
    <t>$1$LbyPv91q$Y6xhbhL/Po.UqcxOxQl.x.</t>
  </si>
  <si>
    <t>PS-330</t>
  </si>
  <si>
    <t>Le Bart de La Broise</t>
  </si>
  <si>
    <t xml:space="preserve"> Le Bart</t>
  </si>
  <si>
    <t>Laval</t>
  </si>
  <si>
    <t>6 rue Louis Marc Demouilles</t>
  </si>
  <si>
    <t>jlebart31@gmail.com</t>
  </si>
  <si>
    <t>06 14 67 28 54</t>
  </si>
  <si>
    <t>$1$NC79rmja$a9DeBhhFzcie119OTixG0/</t>
  </si>
  <si>
    <t>PS-331</t>
  </si>
  <si>
    <t>HORION</t>
  </si>
  <si>
    <t>Clément</t>
  </si>
  <si>
    <t>10 rue des Muriers</t>
  </si>
  <si>
    <t>crp.web@hh.de</t>
  </si>
  <si>
    <t>Sablé-sur-Sarthe</t>
  </si>
  <si>
    <t>horion.web@hh.de</t>
  </si>
  <si>
    <t>06 64 15 15 17</t>
  </si>
  <si>
    <t>J'accepte d'être convoqué(e) aux assemblées par courrier électronique, que la coopérative ICEA ait recours à la transmission par voie électronique en lieu et place de l'envoi postal lors de l'exécution des formalités de convocation, d'envoi de documents d'informations, de vote à distance et de documents administratifs et plus généralement d'être destinataire d’informations et de communication institutionnelles de la part de ma coopérative. Cette autorisation a comme seul objectif de faciliter la gestion d’ICEA : limiter les frais de gestion et économiser le papier. En aucun cas les informations communiquées ne seront transmises à un tiers. Je reconnais que la présente souscription, d'un caractère purement privé, n'a pas lieu dans le cadre d'une offre de titres. Je reconnais avoir pris connaissance du DIS et j'accepte les statuts de la coopérative, disponibles sur https://icea-enr.fr</t>
  </si>
  <si>
    <t>Me demander la CNI du tuteur légal par mail si besoin.</t>
  </si>
  <si>
    <t>$1$KZMliWMY$kUxXzi/uCXJNxRfZVv1qh/</t>
  </si>
  <si>
    <t>JOVER</t>
  </si>
  <si>
    <t>AUCH</t>
  </si>
  <si>
    <t>06 87 28 18 53</t>
  </si>
  <si>
    <t>PS-332</t>
  </si>
  <si>
    <t>JUNE</t>
  </si>
  <si>
    <t>PROVOOST-MARY</t>
  </si>
  <si>
    <t>NEUILLY</t>
  </si>
  <si>
    <t>103 rue du capitaine GUYNEMER</t>
  </si>
  <si>
    <t>COURBEVOIE</t>
  </si>
  <si>
    <t>Arnaud</t>
  </si>
  <si>
    <t>arnaud-mary@live.fr</t>
  </si>
  <si>
    <t>06 79 77 37 64</t>
  </si>
  <si>
    <t>Merci de réserver au libellé JUNE MARY le Panneau PV n°EM-64</t>
  </si>
  <si>
    <t>$1$3EaezAxZ$UfmJdpWzXLmJ9Cptw6Bci/</t>
  </si>
  <si>
    <t>1</t>
  </si>
  <si>
    <t>Date</t>
  </si>
  <si>
    <t xml:space="preserve"> 22 Avenue de la Bourdette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</si>
</sst>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00000"/>
    <numFmt numFmtId="165" formatCode="_-* #,##0\ &quot;€&quot;_-;\-* #,##0\ &quot;€&quot;_-;_-* &quot;-&quot;??\ &quot;€&quot;_-;_-@_-"/>
    <numFmt numFmtId="166" formatCode="0#&quot; &quot;##&quot; &quot;##&quot; &quot;##&quot; &quot;##"/>
  </numFmts>
  <fonts count="11" x14ac:knownFonts="1">
    <font>
      <sz val="11"/>
      <color theme="1"/>
      <name val="Calibri"/>
      <family val="2"/>
      <scheme val="minor"/>
    </font>
    <font>
      <u/>
      <sz val="11"/>
      <color theme="10"/>
      <name val="Calibri"/>
      <family val="2"/>
      <scheme val="minor"/>
    </font>
    <font>
      <sz val="11"/>
      <color theme="1"/>
      <name val="Calibri"/>
      <family val="2"/>
      <scheme val="minor"/>
    </font>
    <font>
      <sz val="11"/>
      <name val="Calibri"/>
      <family val="2"/>
      <scheme val="minor"/>
    </font>
    <font>
      <u/>
      <sz val="11"/>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sz val="11"/>
      <color rgb="FF000000"/>
      <name val="Calibri"/>
      <family val="2"/>
      <scheme val="minor"/>
    </font>
    <font>
      <sz val="11"/>
      <color theme="1"/>
      <name val="Calibri Light"/>
      <family val="2"/>
    </font>
    <font>
      <b/>
      <sz val="11"/>
      <color theme="1"/>
      <name val="Calibri Light"/>
      <family val="2"/>
    </font>
  </fonts>
  <fills count="10">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1499984740745262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s>
  <cellStyleXfs count="6">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317">
    <xf numFmtId="0" fontId="0" fillId="0" borderId="0" xfId="0"/>
    <xf numFmtId="0" fontId="0" fillId="0" borderId="3" xfId="0" applyBorder="1"/>
    <xf numFmtId="0" fontId="0" fillId="0" borderId="1" xfId="0" applyBorder="1" applyAlignment="1">
      <alignment vertical="center"/>
    </xf>
    <xf numFmtId="0" fontId="0" fillId="0" borderId="2" xfId="0" applyBorder="1" applyAlignment="1">
      <alignment vertical="center"/>
    </xf>
    <xf numFmtId="164" fontId="0" fillId="0" borderId="2" xfId="0" applyNumberFormat="1" applyBorder="1" applyAlignment="1">
      <alignment vertical="center"/>
    </xf>
    <xf numFmtId="0" fontId="0" fillId="0" borderId="8" xfId="0" applyBorder="1" applyAlignment="1">
      <alignment vertical="center"/>
    </xf>
    <xf numFmtId="0" fontId="0" fillId="0" borderId="0" xfId="3" applyNumberFormat="1" applyFont="1"/>
    <xf numFmtId="0" fontId="0" fillId="0" borderId="3" xfId="0" applyBorder="1" applyAlignment="1">
      <alignment vertical="center"/>
    </xf>
    <xf numFmtId="0" fontId="1" fillId="0" borderId="3" xfId="1" applyBorder="1" applyAlignment="1">
      <alignment vertical="center"/>
    </xf>
    <xf numFmtId="164" fontId="0" fillId="0" borderId="3" xfId="0" applyNumberFormat="1" applyBorder="1"/>
    <xf numFmtId="0" fontId="0" fillId="0" borderId="5" xfId="0" applyBorder="1"/>
    <xf numFmtId="0" fontId="0" fillId="0" borderId="0" xfId="0" applyAlignment="1">
      <alignment vertical="center"/>
    </xf>
    <xf numFmtId="0" fontId="1" fillId="0" borderId="3" xfId="1" applyBorder="1"/>
    <xf numFmtId="0" fontId="0" fillId="0" borderId="4" xfId="0" applyBorder="1"/>
    <xf numFmtId="164" fontId="0" fillId="0" borderId="0" xfId="0" applyNumberFormat="1"/>
    <xf numFmtId="0" fontId="0" fillId="0" borderId="3" xfId="3" applyNumberFormat="1" applyFont="1" applyBorder="1"/>
    <xf numFmtId="14" fontId="0" fillId="0" borderId="7" xfId="0" applyNumberFormat="1" applyBorder="1"/>
    <xf numFmtId="0" fontId="0" fillId="0" borderId="0" xfId="0" applyAlignment="1">
      <alignment horizontal="center"/>
    </xf>
    <xf numFmtId="0" fontId="0" fillId="0" borderId="2" xfId="0" applyBorder="1" applyAlignment="1">
      <alignment vertical="center" wrapText="1"/>
    </xf>
    <xf numFmtId="0" fontId="0" fillId="0" borderId="3" xfId="0" applyBorder="1" applyAlignment="1">
      <alignment wrapText="1"/>
    </xf>
    <xf numFmtId="0" fontId="0" fillId="0" borderId="0" xfId="0" applyAlignment="1">
      <alignment wrapText="1"/>
    </xf>
    <xf numFmtId="0" fontId="0" fillId="0" borderId="9" xfId="0" applyBorder="1" applyAlignment="1">
      <alignment vertical="center"/>
    </xf>
    <xf numFmtId="14" fontId="0" fillId="0" borderId="7" xfId="0" applyNumberFormat="1" applyBorder="1" applyAlignment="1">
      <alignment vertical="center"/>
    </xf>
    <xf numFmtId="14" fontId="0" fillId="0" borderId="11" xfId="0" applyNumberFormat="1" applyBorder="1" applyAlignment="1">
      <alignment vertical="center"/>
    </xf>
    <xf numFmtId="14" fontId="0" fillId="0" borderId="13" xfId="0" applyNumberFormat="1" applyBorder="1"/>
    <xf numFmtId="0" fontId="0" fillId="2" borderId="0" xfId="3" applyNumberFormat="1" applyFont="1" applyFill="1"/>
    <xf numFmtId="0" fontId="0" fillId="2" borderId="3" xfId="0" applyFill="1" applyBorder="1"/>
    <xf numFmtId="0" fontId="0" fillId="2" borderId="3" xfId="3" applyNumberFormat="1" applyFont="1" applyFill="1" applyBorder="1"/>
    <xf numFmtId="14" fontId="0" fillId="2" borderId="3" xfId="0" applyNumberFormat="1" applyFill="1" applyBorder="1"/>
    <xf numFmtId="0" fontId="0" fillId="2" borderId="3" xfId="0" applyFill="1" applyBorder="1" applyAlignment="1">
      <alignment vertical="center"/>
    </xf>
    <xf numFmtId="0" fontId="0" fillId="2" borderId="3" xfId="0" applyFill="1" applyBorder="1" applyAlignment="1">
      <alignment wrapText="1"/>
    </xf>
    <xf numFmtId="164" fontId="0" fillId="2" borderId="3" xfId="0" applyNumberFormat="1" applyFill="1" applyBorder="1"/>
    <xf numFmtId="0" fontId="1" fillId="2" borderId="3" xfId="1" applyFill="1" applyBorder="1"/>
    <xf numFmtId="14" fontId="0" fillId="2" borderId="7" xfId="0" applyNumberFormat="1" applyFill="1" applyBorder="1"/>
    <xf numFmtId="0" fontId="0" fillId="2" borderId="6" xfId="0" applyFill="1" applyBorder="1"/>
    <xf numFmtId="0" fontId="0" fillId="2" borderId="0" xfId="0" applyFill="1"/>
    <xf numFmtId="14" fontId="0" fillId="2" borderId="12" xfId="0" applyNumberFormat="1" applyFill="1" applyBorder="1"/>
    <xf numFmtId="0" fontId="0" fillId="2" borderId="5" xfId="0" applyFill="1" applyBorder="1"/>
    <xf numFmtId="0" fontId="0" fillId="2" borderId="10" xfId="0" applyFill="1" applyBorder="1"/>
    <xf numFmtId="0" fontId="0" fillId="3" borderId="3" xfId="0" applyFill="1" applyBorder="1" applyAlignment="1">
      <alignment vertical="center"/>
    </xf>
    <xf numFmtId="0" fontId="0" fillId="3" borderId="3" xfId="0" applyFill="1" applyBorder="1"/>
    <xf numFmtId="0" fontId="3" fillId="3" borderId="3" xfId="0" applyFont="1" applyFill="1" applyBorder="1"/>
    <xf numFmtId="0" fontId="3" fillId="0" borderId="3" xfId="0" applyFont="1" applyBorder="1"/>
    <xf numFmtId="0" fontId="3" fillId="0" borderId="3" xfId="0" applyFont="1" applyBorder="1" applyAlignment="1">
      <alignment vertical="center"/>
    </xf>
    <xf numFmtId="14" fontId="3" fillId="0" borderId="3" xfId="0" applyNumberFormat="1" applyFont="1" applyBorder="1"/>
    <xf numFmtId="164" fontId="3" fillId="0" borderId="3" xfId="0" applyNumberFormat="1" applyFont="1" applyBorder="1"/>
    <xf numFmtId="14" fontId="0" fillId="0" borderId="3" xfId="0" applyNumberFormat="1" applyBorder="1" applyAlignment="1">
      <alignment vertical="center"/>
    </xf>
    <xf numFmtId="0" fontId="2" fillId="0" borderId="3" xfId="3" applyNumberFormat="1" applyBorder="1"/>
    <xf numFmtId="1" fontId="0" fillId="0" borderId="3" xfId="0" applyNumberFormat="1" applyBorder="1"/>
    <xf numFmtId="14" fontId="0" fillId="0" borderId="3" xfId="0" applyNumberFormat="1" applyBorder="1"/>
    <xf numFmtId="0" fontId="0" fillId="0" borderId="3" xfId="0" applyBorder="1" applyAlignment="1">
      <alignment textRotation="45"/>
    </xf>
    <xf numFmtId="14" fontId="0" fillId="0" borderId="3" xfId="0" applyNumberFormat="1" applyBorder="1" applyAlignment="1">
      <alignment textRotation="45"/>
    </xf>
    <xf numFmtId="164" fontId="0" fillId="0" borderId="3" xfId="0" applyNumberFormat="1" applyBorder="1" applyAlignment="1">
      <alignment textRotation="45"/>
    </xf>
    <xf numFmtId="0" fontId="2" fillId="0" borderId="3" xfId="3" applyNumberFormat="1" applyBorder="1" applyAlignment="1">
      <alignment textRotation="45"/>
    </xf>
    <xf numFmtId="0" fontId="0" fillId="0" borderId="0" xfId="0" applyAlignment="1">
      <alignment textRotation="45"/>
    </xf>
    <xf numFmtId="164" fontId="0" fillId="0" borderId="3" xfId="0" applyNumberFormat="1" applyBorder="1" applyAlignment="1">
      <alignment vertical="center"/>
    </xf>
    <xf numFmtId="14" fontId="0" fillId="0" borderId="0" xfId="0" applyNumberFormat="1"/>
    <xf numFmtId="164" fontId="2" fillId="0" borderId="3" xfId="3" applyNumberFormat="1" applyBorder="1"/>
    <xf numFmtId="0" fontId="0" fillId="3" borderId="0" xfId="0" applyFill="1"/>
    <xf numFmtId="0" fontId="3" fillId="3" borderId="3" xfId="3" applyNumberFormat="1" applyFont="1" applyFill="1" applyBorder="1"/>
    <xf numFmtId="14" fontId="3" fillId="3" borderId="3" xfId="0" applyNumberFormat="1" applyFont="1" applyFill="1" applyBorder="1"/>
    <xf numFmtId="164" fontId="3" fillId="3" borderId="3" xfId="0" applyNumberFormat="1" applyFont="1" applyFill="1" applyBorder="1"/>
    <xf numFmtId="14" fontId="0" fillId="0" borderId="5" xfId="0" applyNumberFormat="1" applyBorder="1"/>
    <xf numFmtId="164" fontId="0" fillId="0" borderId="5" xfId="0" applyNumberFormat="1" applyBorder="1"/>
    <xf numFmtId="165" fontId="0" fillId="0" borderId="3" xfId="4" applyNumberFormat="1" applyFont="1" applyBorder="1"/>
    <xf numFmtId="165" fontId="2" fillId="0" borderId="3" xfId="4" applyNumberFormat="1" applyBorder="1"/>
    <xf numFmtId="165" fontId="0" fillId="0" borderId="3" xfId="4" applyNumberFormat="1" applyFont="1" applyBorder="1" applyAlignment="1">
      <alignment textRotation="45"/>
    </xf>
    <xf numFmtId="165" fontId="2" fillId="3" borderId="3" xfId="4" applyNumberFormat="1" applyFill="1" applyBorder="1"/>
    <xf numFmtId="165" fontId="0" fillId="0" borderId="5" xfId="4" applyNumberFormat="1" applyFont="1" applyBorder="1"/>
    <xf numFmtId="165" fontId="2" fillId="0" borderId="14" xfId="4" applyNumberFormat="1" applyBorder="1"/>
    <xf numFmtId="165" fontId="0" fillId="0" borderId="0" xfId="4" applyNumberFormat="1" applyFont="1"/>
    <xf numFmtId="0" fontId="0" fillId="0" borderId="3" xfId="0" applyFill="1" applyBorder="1" applyAlignment="1">
      <alignment vertical="center"/>
    </xf>
    <xf numFmtId="165" fontId="0" fillId="0" borderId="3" xfId="0" applyNumberFormat="1" applyBorder="1"/>
    <xf numFmtId="0" fontId="0" fillId="0" borderId="0" xfId="0" applyFill="1"/>
    <xf numFmtId="0" fontId="0" fillId="0" borderId="3" xfId="0" applyFill="1" applyBorder="1"/>
    <xf numFmtId="165" fontId="2" fillId="0" borderId="3" xfId="4" applyNumberFormat="1" applyFill="1" applyBorder="1"/>
    <xf numFmtId="14" fontId="0" fillId="0" borderId="3" xfId="0" applyNumberFormat="1" applyFill="1" applyBorder="1"/>
    <xf numFmtId="164" fontId="0" fillId="0" borderId="3" xfId="0" applyNumberFormat="1" applyFill="1" applyBorder="1"/>
    <xf numFmtId="0" fontId="0" fillId="0" borderId="3" xfId="0" applyBorder="1" applyAlignment="1"/>
    <xf numFmtId="14" fontId="0" fillId="0" borderId="3" xfId="0" applyNumberFormat="1" applyBorder="1" applyAlignment="1"/>
    <xf numFmtId="164" fontId="0" fillId="0" borderId="3" xfId="0" applyNumberFormat="1" applyBorder="1" applyAlignment="1"/>
    <xf numFmtId="0" fontId="2" fillId="0" borderId="3" xfId="3" applyNumberFormat="1" applyBorder="1" applyAlignment="1"/>
    <xf numFmtId="0" fontId="0" fillId="0" borderId="0" xfId="0" applyAlignment="1"/>
    <xf numFmtId="165" fontId="0" fillId="4" borderId="5" xfId="4" applyNumberFormat="1" applyFont="1" applyFill="1" applyBorder="1" applyAlignment="1">
      <alignment horizontal="right" textRotation="45"/>
    </xf>
    <xf numFmtId="165" fontId="2" fillId="4" borderId="14" xfId="4" applyNumberFormat="1" applyFill="1" applyBorder="1" applyAlignment="1">
      <alignment horizontal="right"/>
    </xf>
    <xf numFmtId="165" fontId="2" fillId="4" borderId="3" xfId="4" applyNumberFormat="1" applyFill="1" applyBorder="1" applyAlignment="1">
      <alignment horizontal="right"/>
    </xf>
    <xf numFmtId="165" fontId="0" fillId="4" borderId="0" xfId="4" applyNumberFormat="1" applyFont="1" applyFill="1" applyAlignment="1">
      <alignment horizontal="right"/>
    </xf>
    <xf numFmtId="165" fontId="0" fillId="0" borderId="6" xfId="4" applyNumberFormat="1" applyFont="1" applyFill="1" applyBorder="1" applyAlignment="1">
      <alignment horizontal="right"/>
    </xf>
    <xf numFmtId="0" fontId="0" fillId="5" borderId="0" xfId="0" applyFill="1"/>
    <xf numFmtId="0" fontId="2" fillId="6" borderId="3" xfId="3" applyNumberFormat="1" applyFill="1" applyBorder="1"/>
    <xf numFmtId="0" fontId="0" fillId="6" borderId="3" xfId="0" applyFill="1" applyBorder="1"/>
    <xf numFmtId="14" fontId="0" fillId="6" borderId="3" xfId="0" applyNumberFormat="1" applyFill="1" applyBorder="1"/>
    <xf numFmtId="164" fontId="0" fillId="6" borderId="3" xfId="0" applyNumberFormat="1" applyFill="1" applyBorder="1"/>
    <xf numFmtId="0" fontId="0" fillId="6" borderId="3" xfId="0" applyFill="1" applyBorder="1" applyAlignment="1">
      <alignment vertical="center"/>
    </xf>
    <xf numFmtId="165" fontId="2" fillId="6" borderId="3" xfId="4" applyNumberFormat="1" applyFill="1" applyBorder="1"/>
    <xf numFmtId="165" fontId="2" fillId="6" borderId="3" xfId="4" applyNumberFormat="1" applyFill="1" applyBorder="1" applyAlignment="1">
      <alignment horizontal="right"/>
    </xf>
    <xf numFmtId="0" fontId="2" fillId="7" borderId="3" xfId="3" applyNumberFormat="1" applyFill="1" applyBorder="1"/>
    <xf numFmtId="0" fontId="0" fillId="7" borderId="3" xfId="0" applyFill="1" applyBorder="1"/>
    <xf numFmtId="14" fontId="0" fillId="7" borderId="3" xfId="0" applyNumberFormat="1" applyFill="1" applyBorder="1"/>
    <xf numFmtId="164" fontId="0" fillId="7" borderId="3" xfId="0" applyNumberFormat="1" applyFill="1" applyBorder="1"/>
    <xf numFmtId="0" fontId="0" fillId="7" borderId="3" xfId="0" applyFill="1" applyBorder="1" applyAlignment="1">
      <alignment vertical="center"/>
    </xf>
    <xf numFmtId="165" fontId="2" fillId="7" borderId="3" xfId="4" applyNumberFormat="1" applyFill="1" applyBorder="1"/>
    <xf numFmtId="165" fontId="2" fillId="7" borderId="3" xfId="4" applyNumberFormat="1" applyFill="1" applyBorder="1" applyAlignment="1">
      <alignment horizontal="right"/>
    </xf>
    <xf numFmtId="0" fontId="0" fillId="7" borderId="3" xfId="3" applyNumberFormat="1" applyFont="1" applyFill="1" applyBorder="1"/>
    <xf numFmtId="165" fontId="0" fillId="7" borderId="3" xfId="4" applyNumberFormat="1" applyFont="1" applyFill="1" applyBorder="1" applyAlignment="1">
      <alignment vertical="center"/>
    </xf>
    <xf numFmtId="165" fontId="0" fillId="0" borderId="5" xfId="4" applyNumberFormat="1" applyFont="1" applyBorder="1" applyAlignment="1">
      <alignment textRotation="45"/>
    </xf>
    <xf numFmtId="165" fontId="0" fillId="0" borderId="0" xfId="4" applyNumberFormat="1" applyFont="1" applyFill="1" applyBorder="1" applyAlignment="1">
      <alignment horizontal="right"/>
    </xf>
    <xf numFmtId="165" fontId="0" fillId="0" borderId="0" xfId="4" applyNumberFormat="1" applyFont="1" applyBorder="1"/>
    <xf numFmtId="165" fontId="5" fillId="2" borderId="1" xfId="4" applyNumberFormat="1" applyFont="1" applyFill="1" applyBorder="1" applyAlignment="1">
      <alignment horizontal="right"/>
    </xf>
    <xf numFmtId="0" fontId="0" fillId="0" borderId="0" xfId="0" applyAlignment="1">
      <alignment horizontal="left"/>
    </xf>
    <xf numFmtId="0" fontId="0" fillId="0" borderId="14" xfId="0" applyBorder="1" applyAlignment="1">
      <alignment textRotation="45"/>
    </xf>
    <xf numFmtId="0" fontId="0" fillId="7" borderId="1" xfId="0" applyFill="1" applyBorder="1"/>
    <xf numFmtId="0" fontId="0" fillId="8" borderId="1" xfId="0" applyFill="1" applyBorder="1"/>
    <xf numFmtId="164" fontId="0" fillId="0" borderId="0" xfId="0" applyNumberFormat="1" applyFill="1"/>
    <xf numFmtId="165" fontId="0" fillId="0" borderId="0" xfId="4" applyNumberFormat="1" applyFont="1" applyFill="1"/>
    <xf numFmtId="165" fontId="0" fillId="0" borderId="0" xfId="4" applyNumberFormat="1" applyFont="1" applyFill="1" applyAlignment="1">
      <alignment horizontal="right"/>
    </xf>
    <xf numFmtId="0" fontId="8" fillId="0" borderId="0" xfId="0" applyFont="1" applyAlignment="1">
      <alignment vertical="center"/>
    </xf>
    <xf numFmtId="14" fontId="0" fillId="0" borderId="0" xfId="0" applyNumberFormat="1" applyAlignment="1">
      <alignment horizontal="right"/>
    </xf>
    <xf numFmtId="0" fontId="1" fillId="0" borderId="0" xfId="1"/>
    <xf numFmtId="0" fontId="0" fillId="5" borderId="3" xfId="0" applyFill="1" applyBorder="1"/>
    <xf numFmtId="14" fontId="0" fillId="5" borderId="3" xfId="0" applyNumberFormat="1" applyFill="1" applyBorder="1"/>
    <xf numFmtId="164" fontId="0" fillId="5" borderId="3" xfId="0" applyNumberFormat="1" applyFill="1" applyBorder="1"/>
    <xf numFmtId="0" fontId="0" fillId="5" borderId="3" xfId="0" applyFill="1" applyBorder="1" applyAlignment="1">
      <alignment vertical="center"/>
    </xf>
    <xf numFmtId="0" fontId="1" fillId="5" borderId="3" xfId="1" applyFill="1" applyBorder="1"/>
    <xf numFmtId="166" fontId="0" fillId="5" borderId="3" xfId="0" applyNumberFormat="1" applyFill="1" applyBorder="1" applyAlignment="1">
      <alignment horizontal="right"/>
    </xf>
    <xf numFmtId="165" fontId="2" fillId="5" borderId="3" xfId="4" applyNumberFormat="1" applyFill="1" applyBorder="1"/>
    <xf numFmtId="1" fontId="0" fillId="5" borderId="3" xfId="0" applyNumberFormat="1" applyFill="1" applyBorder="1"/>
    <xf numFmtId="49" fontId="0" fillId="5" borderId="3" xfId="0" applyNumberFormat="1" applyFill="1" applyBorder="1"/>
    <xf numFmtId="0" fontId="0" fillId="5" borderId="3" xfId="0" applyFill="1" applyBorder="1" applyAlignment="1">
      <alignment horizontal="right"/>
    </xf>
    <xf numFmtId="1" fontId="0" fillId="5" borderId="3" xfId="0" applyNumberFormat="1" applyFill="1" applyBorder="1" applyAlignment="1"/>
    <xf numFmtId="0" fontId="2" fillId="5" borderId="3" xfId="3" applyNumberFormat="1" applyFill="1" applyBorder="1" applyAlignment="1">
      <alignment horizontal="right"/>
    </xf>
    <xf numFmtId="1" fontId="0" fillId="5" borderId="3" xfId="0" applyNumberFormat="1" applyFill="1" applyBorder="1" applyAlignment="1">
      <alignment vertical="center"/>
    </xf>
    <xf numFmtId="0" fontId="0" fillId="5" borderId="3" xfId="0" applyFill="1" applyBorder="1" applyAlignment="1">
      <alignment textRotation="45"/>
    </xf>
    <xf numFmtId="14" fontId="0" fillId="5" borderId="3" xfId="0" applyNumberFormat="1" applyFill="1" applyBorder="1" applyAlignment="1">
      <alignment textRotation="45"/>
    </xf>
    <xf numFmtId="164" fontId="0" fillId="5" borderId="3" xfId="0" applyNumberFormat="1" applyFill="1" applyBorder="1" applyAlignment="1">
      <alignment textRotation="45"/>
    </xf>
    <xf numFmtId="166" fontId="0" fillId="5" borderId="3" xfId="0" applyNumberFormat="1" applyFill="1" applyBorder="1" applyAlignment="1">
      <alignment horizontal="right" textRotation="45"/>
    </xf>
    <xf numFmtId="0" fontId="2" fillId="5" borderId="3" xfId="3" applyNumberFormat="1" applyFill="1" applyBorder="1" applyAlignment="1">
      <alignment textRotation="45"/>
    </xf>
    <xf numFmtId="165" fontId="0" fillId="5" borderId="3" xfId="4" applyNumberFormat="1" applyFont="1" applyFill="1" applyBorder="1" applyAlignment="1">
      <alignment textRotation="45"/>
    </xf>
    <xf numFmtId="1" fontId="3" fillId="5" borderId="3" xfId="0" applyNumberFormat="1" applyFont="1" applyFill="1" applyBorder="1" applyAlignment="1">
      <alignment textRotation="45"/>
    </xf>
    <xf numFmtId="1" fontId="0" fillId="5" borderId="3" xfId="0" applyNumberFormat="1" applyFill="1" applyBorder="1" applyAlignment="1">
      <alignment textRotation="45"/>
    </xf>
    <xf numFmtId="49" fontId="0" fillId="5" borderId="3" xfId="0" applyNumberFormat="1" applyFill="1" applyBorder="1" applyAlignment="1">
      <alignment textRotation="45" wrapText="1"/>
    </xf>
    <xf numFmtId="0" fontId="0" fillId="5" borderId="3" xfId="0" applyFill="1" applyBorder="1" applyAlignment="1">
      <alignment horizontal="right" textRotation="45"/>
    </xf>
    <xf numFmtId="1" fontId="0" fillId="5" borderId="3" xfId="0" applyNumberFormat="1" applyFill="1" applyBorder="1" applyAlignment="1">
      <alignment horizontal="right" textRotation="45"/>
    </xf>
    <xf numFmtId="1" fontId="0" fillId="5" borderId="3" xfId="3" applyNumberFormat="1" applyFont="1" applyFill="1" applyBorder="1" applyAlignment="1">
      <alignment textRotation="45"/>
    </xf>
    <xf numFmtId="0" fontId="0" fillId="5" borderId="0" xfId="0" applyFill="1" applyAlignment="1">
      <alignment textRotation="45"/>
    </xf>
    <xf numFmtId="0" fontId="2" fillId="5" borderId="3" xfId="3" applyNumberFormat="1" applyFill="1" applyBorder="1"/>
    <xf numFmtId="165" fontId="0" fillId="5" borderId="3" xfId="4" applyNumberFormat="1" applyFont="1" applyFill="1" applyBorder="1"/>
    <xf numFmtId="14" fontId="0" fillId="5" borderId="3" xfId="0" applyNumberFormat="1" applyFill="1" applyBorder="1" applyAlignment="1">
      <alignment vertical="center"/>
    </xf>
    <xf numFmtId="164" fontId="0" fillId="5" borderId="3" xfId="0" applyNumberFormat="1" applyFill="1" applyBorder="1" applyAlignment="1">
      <alignment vertical="center"/>
    </xf>
    <xf numFmtId="0" fontId="1" fillId="5" borderId="3" xfId="1" applyFill="1" applyBorder="1" applyAlignment="1">
      <alignment vertical="center"/>
    </xf>
    <xf numFmtId="166" fontId="0" fillId="5" borderId="3" xfId="0" applyNumberFormat="1" applyFill="1" applyBorder="1" applyAlignment="1">
      <alignment horizontal="right" vertical="center"/>
    </xf>
    <xf numFmtId="49" fontId="0" fillId="5" borderId="3" xfId="0" applyNumberFormat="1" applyFill="1" applyBorder="1" applyAlignment="1">
      <alignment vertical="center" wrapText="1"/>
    </xf>
    <xf numFmtId="14" fontId="0" fillId="5" borderId="3" xfId="0" applyNumberFormat="1" applyFill="1" applyBorder="1" applyAlignment="1">
      <alignment vertical="center" wrapText="1"/>
    </xf>
    <xf numFmtId="49" fontId="0" fillId="5" borderId="3" xfId="0" applyNumberFormat="1" applyFill="1" applyBorder="1" applyAlignment="1">
      <alignment wrapText="1"/>
    </xf>
    <xf numFmtId="1" fontId="3" fillId="5" borderId="3" xfId="0" applyNumberFormat="1" applyFont="1" applyFill="1" applyBorder="1" applyAlignment="1">
      <alignment vertical="center"/>
    </xf>
    <xf numFmtId="0" fontId="5" fillId="5" borderId="3" xfId="0" applyFont="1" applyFill="1" applyBorder="1"/>
    <xf numFmtId="0" fontId="1" fillId="5" borderId="0" xfId="1" applyFill="1" applyBorder="1"/>
    <xf numFmtId="49" fontId="7" fillId="5" borderId="3" xfId="0" applyNumberFormat="1" applyFont="1" applyFill="1" applyBorder="1" applyAlignment="1">
      <alignment wrapText="1"/>
    </xf>
    <xf numFmtId="0" fontId="3" fillId="5" borderId="3" xfId="0" applyFont="1" applyFill="1" applyBorder="1" applyAlignment="1">
      <alignment vertical="center"/>
    </xf>
    <xf numFmtId="0" fontId="0" fillId="5" borderId="0" xfId="0" applyFill="1" applyBorder="1"/>
    <xf numFmtId="14" fontId="3" fillId="5" borderId="3" xfId="0" applyNumberFormat="1" applyFont="1" applyFill="1" applyBorder="1"/>
    <xf numFmtId="0" fontId="3" fillId="5" borderId="3" xfId="0" applyFont="1" applyFill="1" applyBorder="1"/>
    <xf numFmtId="0" fontId="0" fillId="5" borderId="4" xfId="0" applyFill="1" applyBorder="1"/>
    <xf numFmtId="164" fontId="3" fillId="5" borderId="3" xfId="0" applyNumberFormat="1" applyFont="1" applyFill="1" applyBorder="1"/>
    <xf numFmtId="0" fontId="4" fillId="5" borderId="3" xfId="1" applyFont="1" applyFill="1" applyBorder="1"/>
    <xf numFmtId="166" fontId="3" fillId="5" borderId="3" xfId="0" applyNumberFormat="1" applyFont="1" applyFill="1" applyBorder="1" applyAlignment="1">
      <alignment horizontal="right"/>
    </xf>
    <xf numFmtId="0" fontId="3" fillId="5" borderId="3" xfId="0" applyFont="1" applyFill="1" applyBorder="1" applyAlignment="1">
      <alignment horizontal="right"/>
    </xf>
    <xf numFmtId="49" fontId="3" fillId="5" borderId="3" xfId="0" applyNumberFormat="1" applyFont="1" applyFill="1" applyBorder="1" applyAlignment="1">
      <alignment wrapText="1"/>
    </xf>
    <xf numFmtId="166" fontId="5" fillId="5" borderId="3" xfId="0" applyNumberFormat="1" applyFont="1" applyFill="1" applyBorder="1" applyAlignment="1">
      <alignment horizontal="right"/>
    </xf>
    <xf numFmtId="1" fontId="3" fillId="5" borderId="3" xfId="0" applyNumberFormat="1" applyFont="1" applyFill="1" applyBorder="1" applyAlignment="1"/>
    <xf numFmtId="1" fontId="2" fillId="5" borderId="3" xfId="3" applyNumberFormat="1" applyFill="1" applyBorder="1"/>
    <xf numFmtId="0" fontId="1" fillId="5" borderId="3" xfId="2" applyFill="1" applyBorder="1"/>
    <xf numFmtId="0" fontId="6" fillId="5" borderId="3" xfId="1" applyFont="1" applyFill="1" applyBorder="1"/>
    <xf numFmtId="0" fontId="3" fillId="5" borderId="3" xfId="3" applyNumberFormat="1" applyFont="1" applyFill="1" applyBorder="1"/>
    <xf numFmtId="1" fontId="3" fillId="5" borderId="3" xfId="3" applyNumberFormat="1" applyFont="1" applyFill="1" applyBorder="1"/>
    <xf numFmtId="14" fontId="3" fillId="5" borderId="3" xfId="0" applyNumberFormat="1" applyFont="1" applyFill="1" applyBorder="1" applyAlignment="1">
      <alignment vertical="top" wrapText="1"/>
    </xf>
    <xf numFmtId="14" fontId="3" fillId="5" borderId="3" xfId="0" applyNumberFormat="1" applyFont="1" applyFill="1" applyBorder="1" applyAlignment="1">
      <alignment vertical="center"/>
    </xf>
    <xf numFmtId="49" fontId="3" fillId="5" borderId="3" xfId="0" applyNumberFormat="1" applyFont="1" applyFill="1" applyBorder="1"/>
    <xf numFmtId="0" fontId="0" fillId="5" borderId="3" xfId="0" applyFill="1" applyBorder="1" applyAlignment="1">
      <alignment wrapText="1"/>
    </xf>
    <xf numFmtId="1" fontId="0" fillId="5" borderId="3" xfId="0" applyNumberFormat="1" applyFill="1" applyBorder="1" applyAlignment="1">
      <alignment wrapText="1"/>
    </xf>
    <xf numFmtId="14" fontId="0" fillId="5" borderId="3" xfId="0" applyNumberFormat="1" applyFill="1" applyBorder="1" applyAlignment="1">
      <alignment vertical="top" wrapText="1"/>
    </xf>
    <xf numFmtId="14" fontId="0" fillId="5" borderId="3" xfId="0" applyNumberFormat="1" applyFill="1" applyBorder="1" applyAlignment="1">
      <alignment wrapText="1"/>
    </xf>
    <xf numFmtId="164" fontId="2" fillId="5" borderId="3" xfId="3" applyNumberFormat="1" applyFill="1" applyBorder="1"/>
    <xf numFmtId="14" fontId="2" fillId="5" borderId="3" xfId="3" applyNumberFormat="1" applyFill="1" applyBorder="1"/>
    <xf numFmtId="0" fontId="0" fillId="5" borderId="0" xfId="0" applyFill="1" applyBorder="1" applyAlignment="1">
      <alignment horizontal="right"/>
    </xf>
    <xf numFmtId="1" fontId="0" fillId="5" borderId="3" xfId="0" applyNumberFormat="1" applyFill="1" applyBorder="1" applyAlignment="1">
      <alignment horizontal="right"/>
    </xf>
    <xf numFmtId="165" fontId="0" fillId="5" borderId="3" xfId="4" applyNumberFormat="1" applyFont="1" applyFill="1" applyBorder="1" applyAlignment="1">
      <alignment vertical="center"/>
    </xf>
    <xf numFmtId="164" fontId="1" fillId="5" borderId="3" xfId="1" applyNumberFormat="1" applyFill="1" applyBorder="1"/>
    <xf numFmtId="14" fontId="2" fillId="5" borderId="3" xfId="4" applyNumberFormat="1" applyFill="1" applyBorder="1"/>
    <xf numFmtId="166" fontId="0" fillId="5" borderId="3" xfId="0" applyNumberFormat="1" applyFill="1" applyBorder="1"/>
    <xf numFmtId="0" fontId="2" fillId="5" borderId="14" xfId="3" applyNumberFormat="1" applyFill="1" applyBorder="1" applyAlignment="1">
      <alignment horizontal="right"/>
    </xf>
    <xf numFmtId="0" fontId="0" fillId="5" borderId="5" xfId="0" applyFill="1" applyBorder="1"/>
    <xf numFmtId="14" fontId="0" fillId="5" borderId="5" xfId="0" applyNumberFormat="1" applyFill="1" applyBorder="1"/>
    <xf numFmtId="164" fontId="0" fillId="5" borderId="5" xfId="0" applyNumberFormat="1" applyFill="1" applyBorder="1"/>
    <xf numFmtId="166" fontId="0" fillId="5" borderId="5" xfId="0" applyNumberFormat="1" applyFill="1" applyBorder="1" applyAlignment="1">
      <alignment horizontal="right"/>
    </xf>
    <xf numFmtId="0" fontId="0" fillId="5" borderId="5" xfId="0" applyFill="1" applyBorder="1" applyAlignment="1">
      <alignment vertical="center"/>
    </xf>
    <xf numFmtId="165" fontId="2" fillId="5" borderId="5" xfId="4" applyNumberFormat="1" applyFill="1" applyBorder="1"/>
    <xf numFmtId="1" fontId="0" fillId="5" borderId="5" xfId="0" applyNumberFormat="1" applyFill="1" applyBorder="1"/>
    <xf numFmtId="49" fontId="0" fillId="5" borderId="5" xfId="0" applyNumberFormat="1" applyFill="1" applyBorder="1"/>
    <xf numFmtId="0" fontId="0" fillId="5" borderId="5" xfId="0" applyFill="1" applyBorder="1" applyAlignment="1">
      <alignment horizontal="right"/>
    </xf>
    <xf numFmtId="1" fontId="0" fillId="5" borderId="5" xfId="0" applyNumberFormat="1" applyFill="1" applyBorder="1" applyAlignment="1"/>
    <xf numFmtId="0" fontId="2" fillId="5" borderId="5" xfId="3" applyNumberFormat="1" applyFill="1" applyBorder="1" applyAlignment="1">
      <alignment horizontal="right"/>
    </xf>
    <xf numFmtId="1" fontId="0" fillId="5" borderId="5" xfId="0" applyNumberFormat="1" applyFill="1" applyBorder="1" applyAlignment="1">
      <alignment vertical="center"/>
    </xf>
    <xf numFmtId="166" fontId="0" fillId="5" borderId="0" xfId="0" applyNumberFormat="1" applyFill="1" applyBorder="1"/>
    <xf numFmtId="0" fontId="0" fillId="5" borderId="3" xfId="0" applyNumberFormat="1" applyFill="1" applyBorder="1" applyAlignment="1">
      <alignment horizontal="right"/>
    </xf>
    <xf numFmtId="1" fontId="0" fillId="5" borderId="5" xfId="0" applyNumberFormat="1" applyFill="1" applyBorder="1" applyAlignment="1">
      <alignment horizontal="right"/>
    </xf>
    <xf numFmtId="165" fontId="3" fillId="5" borderId="3" xfId="4" applyNumberFormat="1" applyFont="1" applyFill="1" applyBorder="1"/>
    <xf numFmtId="1" fontId="3" fillId="5" borderId="3" xfId="0" applyNumberFormat="1" applyFont="1" applyFill="1" applyBorder="1"/>
    <xf numFmtId="0" fontId="3" fillId="5" borderId="3" xfId="3" applyNumberFormat="1" applyFont="1" applyFill="1" applyBorder="1" applyAlignment="1">
      <alignment horizontal="right"/>
    </xf>
    <xf numFmtId="0" fontId="3" fillId="5" borderId="0" xfId="0" applyFont="1" applyFill="1"/>
    <xf numFmtId="0" fontId="0" fillId="5" borderId="3" xfId="0" applyFont="1" applyFill="1" applyBorder="1"/>
    <xf numFmtId="14" fontId="0" fillId="5" borderId="3" xfId="0" applyNumberFormat="1" applyFont="1" applyFill="1" applyBorder="1"/>
    <xf numFmtId="164" fontId="0" fillId="5" borderId="3" xfId="0" applyNumberFormat="1" applyFont="1" applyFill="1" applyBorder="1"/>
    <xf numFmtId="166" fontId="0" fillId="5" borderId="3" xfId="0" applyNumberFormat="1" applyFont="1" applyFill="1" applyBorder="1" applyAlignment="1">
      <alignment horizontal="right"/>
    </xf>
    <xf numFmtId="0" fontId="0" fillId="5" borderId="3" xfId="0" applyFont="1" applyFill="1" applyBorder="1" applyAlignment="1">
      <alignment vertical="center"/>
    </xf>
    <xf numFmtId="1" fontId="0" fillId="5" borderId="3" xfId="0" applyNumberFormat="1" applyFont="1" applyFill="1" applyBorder="1"/>
    <xf numFmtId="49" fontId="0" fillId="5" borderId="3" xfId="0" applyNumberFormat="1" applyFont="1" applyFill="1" applyBorder="1"/>
    <xf numFmtId="0" fontId="0" fillId="5" borderId="3" xfId="0" applyFont="1" applyFill="1" applyBorder="1" applyAlignment="1">
      <alignment horizontal="right"/>
    </xf>
    <xf numFmtId="1" fontId="0" fillId="5" borderId="3" xfId="0" applyNumberFormat="1" applyFont="1" applyFill="1" applyBorder="1" applyAlignment="1"/>
    <xf numFmtId="0" fontId="0" fillId="5" borderId="3" xfId="3" applyNumberFormat="1" applyFont="1" applyFill="1" applyBorder="1" applyAlignment="1">
      <alignment horizontal="right"/>
    </xf>
    <xf numFmtId="1" fontId="0" fillId="5" borderId="3" xfId="0" applyNumberFormat="1" applyFont="1" applyFill="1" applyBorder="1" applyAlignment="1">
      <alignment vertical="center"/>
    </xf>
    <xf numFmtId="0" fontId="0" fillId="5" borderId="0" xfId="0" applyFont="1" applyFill="1"/>
    <xf numFmtId="165" fontId="2" fillId="5" borderId="3" xfId="3" applyNumberFormat="1" applyFill="1" applyBorder="1" applyAlignment="1">
      <alignment horizontal="right"/>
    </xf>
    <xf numFmtId="0" fontId="0" fillId="5" borderId="3" xfId="0" applyFill="1" applyBorder="1" applyAlignment="1">
      <alignment horizontal="left" vertical="top"/>
    </xf>
    <xf numFmtId="0" fontId="3" fillId="5" borderId="14" xfId="0" applyFont="1" applyFill="1" applyBorder="1"/>
    <xf numFmtId="14" fontId="3" fillId="5" borderId="14" xfId="0" applyNumberFormat="1" applyFont="1" applyFill="1" applyBorder="1"/>
    <xf numFmtId="164" fontId="3" fillId="5" borderId="14" xfId="0" applyNumberFormat="1" applyFont="1" applyFill="1" applyBorder="1"/>
    <xf numFmtId="0" fontId="3" fillId="5" borderId="14" xfId="0" applyFont="1" applyFill="1" applyBorder="1" applyAlignment="1">
      <alignment horizontal="right"/>
    </xf>
    <xf numFmtId="166" fontId="3" fillId="5" borderId="14" xfId="0" applyNumberFormat="1" applyFont="1" applyFill="1" applyBorder="1" applyAlignment="1">
      <alignment horizontal="right"/>
    </xf>
    <xf numFmtId="165" fontId="3" fillId="5" borderId="14" xfId="4" applyNumberFormat="1" applyFont="1" applyFill="1" applyBorder="1" applyAlignment="1">
      <alignment vertical="center"/>
    </xf>
    <xf numFmtId="165" fontId="3" fillId="5" borderId="14" xfId="4" applyNumberFormat="1" applyFont="1" applyFill="1" applyBorder="1"/>
    <xf numFmtId="1" fontId="3" fillId="5" borderId="14" xfId="0" applyNumberFormat="1" applyFont="1" applyFill="1" applyBorder="1"/>
    <xf numFmtId="49" fontId="3" fillId="5" borderId="14" xfId="0" applyNumberFormat="1" applyFont="1" applyFill="1" applyBorder="1"/>
    <xf numFmtId="1" fontId="3" fillId="5" borderId="14" xfId="0" applyNumberFormat="1" applyFont="1" applyFill="1" applyBorder="1" applyAlignment="1">
      <alignment horizontal="right"/>
    </xf>
    <xf numFmtId="1" fontId="3" fillId="5" borderId="14" xfId="0" applyNumberFormat="1" applyFont="1" applyFill="1" applyBorder="1" applyAlignment="1"/>
    <xf numFmtId="0" fontId="3" fillId="5" borderId="14" xfId="3" applyNumberFormat="1" applyFont="1" applyFill="1" applyBorder="1" applyAlignment="1">
      <alignment horizontal="right"/>
    </xf>
    <xf numFmtId="0" fontId="3" fillId="5" borderId="0" xfId="0" applyFont="1" applyFill="1" applyBorder="1"/>
    <xf numFmtId="165" fontId="3" fillId="5" borderId="0" xfId="4" applyNumberFormat="1" applyFont="1" applyFill="1" applyBorder="1" applyAlignment="1">
      <alignment vertical="center"/>
    </xf>
    <xf numFmtId="0" fontId="3" fillId="5" borderId="14" xfId="4" applyNumberFormat="1" applyFont="1" applyFill="1" applyBorder="1"/>
    <xf numFmtId="0" fontId="3" fillId="5" borderId="0" xfId="3" applyNumberFormat="1" applyFont="1" applyFill="1" applyBorder="1" applyAlignment="1">
      <alignment horizontal="right"/>
    </xf>
    <xf numFmtId="165" fontId="0" fillId="5" borderId="3" xfId="0" applyNumberFormat="1" applyFill="1" applyBorder="1"/>
    <xf numFmtId="1" fontId="0" fillId="5" borderId="0" xfId="0" applyNumberFormat="1" applyFill="1" applyAlignment="1"/>
    <xf numFmtId="14" fontId="0" fillId="5" borderId="3" xfId="0" applyNumberFormat="1" applyFill="1" applyBorder="1" applyAlignment="1"/>
    <xf numFmtId="166" fontId="0" fillId="5" borderId="0" xfId="0" applyNumberFormat="1" applyFill="1" applyAlignment="1">
      <alignment horizontal="right"/>
    </xf>
    <xf numFmtId="165" fontId="0" fillId="5" borderId="0" xfId="4" applyNumberFormat="1" applyFont="1" applyFill="1"/>
    <xf numFmtId="14" fontId="0" fillId="5" borderId="0" xfId="0" applyNumberFormat="1" applyFill="1"/>
    <xf numFmtId="0" fontId="0" fillId="5" borderId="0" xfId="0" applyFill="1" applyAlignment="1">
      <alignment horizontal="right"/>
    </xf>
    <xf numFmtId="164" fontId="0" fillId="5" borderId="0" xfId="0" applyNumberFormat="1" applyFill="1"/>
    <xf numFmtId="0" fontId="0" fillId="5" borderId="0" xfId="0" applyFill="1" applyAlignment="1">
      <alignment vertical="center"/>
    </xf>
    <xf numFmtId="165" fontId="2" fillId="5" borderId="0" xfId="4" applyNumberFormat="1" applyFill="1"/>
    <xf numFmtId="1" fontId="0" fillId="5" borderId="0" xfId="0" applyNumberFormat="1" applyFill="1"/>
    <xf numFmtId="49" fontId="0" fillId="5" borderId="0" xfId="0" applyNumberFormat="1" applyFill="1"/>
    <xf numFmtId="1" fontId="0" fillId="5" borderId="0" xfId="0" applyNumberFormat="1" applyFill="1" applyAlignment="1">
      <alignment vertical="center"/>
    </xf>
    <xf numFmtId="0" fontId="2" fillId="5" borderId="0" xfId="3" applyNumberFormat="1" applyFill="1" applyAlignment="1">
      <alignment horizontal="right"/>
    </xf>
    <xf numFmtId="0" fontId="2" fillId="5" borderId="0" xfId="3" applyNumberFormat="1" applyFill="1"/>
    <xf numFmtId="1" fontId="2" fillId="5" borderId="0" xfId="3" applyNumberFormat="1" applyFill="1"/>
    <xf numFmtId="0" fontId="0" fillId="9" borderId="3" xfId="0" applyFill="1" applyBorder="1"/>
    <xf numFmtId="14" fontId="0" fillId="9" borderId="3" xfId="0" applyNumberFormat="1" applyFill="1" applyBorder="1"/>
    <xf numFmtId="164" fontId="0" fillId="9" borderId="3" xfId="0" applyNumberFormat="1" applyFill="1" applyBorder="1"/>
    <xf numFmtId="0" fontId="0" fillId="9" borderId="3" xfId="0" applyFill="1" applyBorder="1" applyAlignment="1">
      <alignment vertical="center"/>
    </xf>
    <xf numFmtId="166" fontId="0" fillId="9" borderId="3" xfId="0" applyNumberFormat="1" applyFill="1" applyBorder="1" applyAlignment="1">
      <alignment horizontal="right"/>
    </xf>
    <xf numFmtId="165" fontId="2" fillId="9" borderId="3" xfId="4" applyNumberFormat="1" applyFill="1" applyBorder="1"/>
    <xf numFmtId="1" fontId="0" fillId="9" borderId="3" xfId="0" applyNumberFormat="1" applyFill="1" applyBorder="1"/>
    <xf numFmtId="14" fontId="0" fillId="9" borderId="3" xfId="0" applyNumberFormat="1" applyFill="1" applyBorder="1" applyAlignment="1">
      <alignment vertical="center" wrapText="1"/>
    </xf>
    <xf numFmtId="14" fontId="0" fillId="9" borderId="3" xfId="0" applyNumberFormat="1" applyFill="1" applyBorder="1" applyAlignment="1">
      <alignment vertical="center"/>
    </xf>
    <xf numFmtId="1" fontId="0" fillId="9" borderId="3" xfId="0" applyNumberFormat="1" applyFill="1" applyBorder="1" applyAlignment="1">
      <alignment vertical="center"/>
    </xf>
    <xf numFmtId="49" fontId="0" fillId="9" borderId="3" xfId="0" applyNumberFormat="1" applyFill="1" applyBorder="1" applyAlignment="1">
      <alignment wrapText="1"/>
    </xf>
    <xf numFmtId="0" fontId="0" fillId="9" borderId="3" xfId="0" applyFill="1" applyBorder="1" applyAlignment="1">
      <alignment horizontal="right"/>
    </xf>
    <xf numFmtId="0" fontId="2" fillId="9" borderId="3" xfId="3" applyNumberFormat="1" applyFill="1" applyBorder="1" applyAlignment="1">
      <alignment horizontal="right"/>
    </xf>
    <xf numFmtId="0" fontId="0" fillId="9" borderId="0" xfId="0" applyFill="1"/>
    <xf numFmtId="49" fontId="7" fillId="9" borderId="3" xfId="0" applyNumberFormat="1" applyFont="1" applyFill="1" applyBorder="1" applyAlignment="1">
      <alignment wrapText="1"/>
    </xf>
    <xf numFmtId="0" fontId="3" fillId="9" borderId="3" xfId="0" applyFont="1" applyFill="1" applyBorder="1"/>
    <xf numFmtId="14" fontId="3" fillId="9" borderId="3" xfId="0" applyNumberFormat="1" applyFont="1" applyFill="1" applyBorder="1"/>
    <xf numFmtId="164" fontId="3" fillId="9" borderId="3" xfId="0" applyNumberFormat="1" applyFont="1" applyFill="1" applyBorder="1"/>
    <xf numFmtId="0" fontId="4" fillId="9" borderId="3" xfId="1" applyFont="1" applyFill="1" applyBorder="1"/>
    <xf numFmtId="166" fontId="3" fillId="9" borderId="3" xfId="0" applyNumberFormat="1" applyFont="1" applyFill="1" applyBorder="1" applyAlignment="1">
      <alignment horizontal="right"/>
    </xf>
    <xf numFmtId="49" fontId="3" fillId="9" borderId="3" xfId="0" applyNumberFormat="1" applyFont="1" applyFill="1" applyBorder="1" applyAlignment="1">
      <alignment wrapText="1"/>
    </xf>
    <xf numFmtId="0" fontId="3" fillId="9" borderId="3" xfId="0" applyFont="1" applyFill="1" applyBorder="1" applyAlignment="1">
      <alignment horizontal="right"/>
    </xf>
    <xf numFmtId="1" fontId="3" fillId="9" borderId="3" xfId="0" applyNumberFormat="1" applyFont="1" applyFill="1" applyBorder="1" applyAlignment="1">
      <alignment vertical="center"/>
    </xf>
    <xf numFmtId="0" fontId="2" fillId="9" borderId="3" xfId="3" applyNumberFormat="1" applyFill="1" applyBorder="1"/>
    <xf numFmtId="0" fontId="0" fillId="9" borderId="3" xfId="3" applyNumberFormat="1" applyFont="1" applyFill="1" applyBorder="1"/>
    <xf numFmtId="0" fontId="6" fillId="9" borderId="3" xfId="1" applyFont="1" applyFill="1" applyBorder="1"/>
    <xf numFmtId="0" fontId="3" fillId="9" borderId="3" xfId="3" applyNumberFormat="1" applyFont="1" applyFill="1" applyBorder="1"/>
    <xf numFmtId="1" fontId="3" fillId="9" borderId="3" xfId="3" applyNumberFormat="1" applyFont="1" applyFill="1" applyBorder="1"/>
    <xf numFmtId="14" fontId="3" fillId="9" borderId="3" xfId="0" applyNumberFormat="1" applyFont="1" applyFill="1" applyBorder="1" applyAlignment="1">
      <alignment vertical="center" wrapText="1"/>
    </xf>
    <xf numFmtId="14" fontId="3" fillId="9" borderId="3" xfId="0" applyNumberFormat="1" applyFont="1" applyFill="1" applyBorder="1" applyAlignment="1">
      <alignment vertical="center"/>
    </xf>
    <xf numFmtId="49" fontId="3" fillId="9" borderId="3" xfId="0" applyNumberFormat="1" applyFont="1" applyFill="1" applyBorder="1"/>
    <xf numFmtId="1" fontId="3" fillId="9" borderId="3" xfId="0" applyNumberFormat="1" applyFont="1" applyFill="1" applyBorder="1" applyAlignment="1"/>
    <xf numFmtId="0" fontId="1" fillId="9" borderId="3" xfId="1" applyFill="1" applyBorder="1"/>
    <xf numFmtId="0" fontId="0" fillId="9" borderId="3" xfId="0" applyFill="1" applyBorder="1" applyAlignment="1">
      <alignment wrapText="1"/>
    </xf>
    <xf numFmtId="1" fontId="0" fillId="9" borderId="3" xfId="0" applyNumberFormat="1" applyFill="1" applyBorder="1" applyAlignment="1">
      <alignment wrapText="1"/>
    </xf>
    <xf numFmtId="14" fontId="0" fillId="9" borderId="3" xfId="0" applyNumberFormat="1" applyFill="1" applyBorder="1" applyAlignment="1">
      <alignment wrapText="1"/>
    </xf>
    <xf numFmtId="49" fontId="0" fillId="9" borderId="3" xfId="0" applyNumberFormat="1" applyFill="1" applyBorder="1"/>
    <xf numFmtId="1" fontId="0" fillId="9" borderId="3" xfId="0" applyNumberFormat="1" applyFill="1" applyBorder="1" applyAlignment="1"/>
    <xf numFmtId="165" fontId="0" fillId="9" borderId="3" xfId="4" applyNumberFormat="1" applyFont="1" applyFill="1" applyBorder="1" applyAlignment="1">
      <alignment vertical="center"/>
    </xf>
    <xf numFmtId="1" fontId="0" fillId="9" borderId="3" xfId="0" applyNumberFormat="1" applyFill="1" applyBorder="1" applyAlignment="1">
      <alignment horizontal="right"/>
    </xf>
    <xf numFmtId="0" fontId="3" fillId="9" borderId="3" xfId="0" applyFont="1" applyFill="1" applyBorder="1" applyAlignment="1">
      <alignment vertical="center"/>
    </xf>
    <xf numFmtId="165" fontId="3" fillId="9" borderId="3" xfId="4" applyNumberFormat="1" applyFont="1" applyFill="1" applyBorder="1"/>
    <xf numFmtId="1" fontId="3" fillId="9" borderId="3" xfId="0" applyNumberFormat="1" applyFont="1" applyFill="1" applyBorder="1"/>
    <xf numFmtId="0" fontId="3" fillId="9" borderId="3" xfId="3" applyNumberFormat="1" applyFont="1" applyFill="1" applyBorder="1" applyAlignment="1">
      <alignment horizontal="right"/>
    </xf>
    <xf numFmtId="0" fontId="3" fillId="9" borderId="0" xfId="0" applyFont="1" applyFill="1"/>
    <xf numFmtId="165" fontId="0" fillId="9" borderId="0" xfId="4" applyNumberFormat="1" applyFont="1" applyFill="1" applyBorder="1"/>
    <xf numFmtId="0" fontId="0" fillId="9" borderId="0" xfId="0" applyFill="1" applyBorder="1"/>
    <xf numFmtId="165" fontId="0" fillId="9" borderId="3" xfId="0" applyNumberFormat="1" applyFill="1" applyBorder="1"/>
    <xf numFmtId="0" fontId="10" fillId="0" borderId="15" xfId="0" applyFont="1" applyBorder="1" applyAlignment="1">
      <alignment vertical="center" wrapText="1"/>
    </xf>
    <xf numFmtId="10" fontId="10" fillId="0" borderId="15" xfId="5" applyNumberFormat="1" applyFont="1" applyBorder="1" applyAlignment="1">
      <alignment vertical="center" wrapText="1"/>
    </xf>
    <xf numFmtId="14" fontId="0" fillId="5" borderId="0" xfId="0" applyNumberFormat="1" applyFill="1" applyBorder="1"/>
    <xf numFmtId="14" fontId="0" fillId="9" borderId="14" xfId="0" applyNumberFormat="1" applyFill="1" applyBorder="1" applyAlignment="1">
      <alignment vertical="center"/>
    </xf>
    <xf numFmtId="14" fontId="0" fillId="9" borderId="0" xfId="0" applyNumberFormat="1" applyFill="1" applyBorder="1"/>
    <xf numFmtId="14" fontId="0" fillId="5" borderId="14" xfId="0" applyNumberFormat="1" applyFill="1" applyBorder="1"/>
    <xf numFmtId="0" fontId="0" fillId="5" borderId="14" xfId="0" applyFill="1" applyBorder="1"/>
    <xf numFmtId="14" fontId="0" fillId="5" borderId="3" xfId="0" applyNumberFormat="1" applyFill="1" applyBorder="1" applyAlignment="1">
      <alignment vertical="center" textRotation="45" wrapText="1"/>
    </xf>
    <xf numFmtId="14" fontId="0" fillId="5" borderId="3" xfId="0" applyNumberFormat="1" applyFill="1" applyBorder="1" applyAlignment="1">
      <alignment vertical="center" textRotation="45"/>
    </xf>
    <xf numFmtId="49" fontId="0" fillId="9" borderId="0" xfId="0" applyNumberFormat="1" applyFill="1" applyBorder="1"/>
    <xf numFmtId="49" fontId="0" fillId="5" borderId="0" xfId="0" applyNumberFormat="1" applyFill="1" applyBorder="1"/>
    <xf numFmtId="0" fontId="0" fillId="0" borderId="0" xfId="0" applyAlignment="1">
      <alignment horizontal="left"/>
    </xf>
    <xf numFmtId="0" fontId="0" fillId="0" borderId="0" xfId="0" applyAlignment="1">
      <alignment horizontal="center" vertical="center"/>
    </xf>
  </cellXfs>
  <cellStyles count="6">
    <cellStyle name="Hyperlink" xfId="2"/>
    <cellStyle name="Lien hypertexte" xfId="1" builtinId="8"/>
    <cellStyle name="Milliers" xfId="3" builtinId="3"/>
    <cellStyle name="Monétaire" xfId="4" builtinId="4"/>
    <cellStyle name="Normal" xfId="0" builtinId="0"/>
    <cellStyle name="Pourcentage" xfId="5" builtinId="5"/>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fdhiron@gmail.com" TargetMode="External"/><Relationship Id="rId21" Type="http://schemas.openxmlformats.org/officeDocument/2006/relationships/hyperlink" Target="mailto:pascale.bernard@free.fr" TargetMode="External"/><Relationship Id="rId42" Type="http://schemas.openxmlformats.org/officeDocument/2006/relationships/hyperlink" Target="mailto:parmentiermichel@free.fr" TargetMode="External"/><Relationship Id="rId63" Type="http://schemas.openxmlformats.org/officeDocument/2006/relationships/hyperlink" Target="mailto:laure_aymard@yahoo.fr" TargetMode="External"/><Relationship Id="rId84" Type="http://schemas.openxmlformats.org/officeDocument/2006/relationships/hyperlink" Target="mailto:florence.martin@energie-partagee.org" TargetMode="External"/><Relationship Id="rId138" Type="http://schemas.openxmlformats.org/officeDocument/2006/relationships/hyperlink" Target="mailto:ex.isnard@cegetel.net" TargetMode="External"/><Relationship Id="rId159" Type="http://schemas.openxmlformats.org/officeDocument/2006/relationships/hyperlink" Target="mailto:step.paris@gmail.com" TargetMode="External"/><Relationship Id="rId170" Type="http://schemas.openxmlformats.org/officeDocument/2006/relationships/hyperlink" Target="mailto:david.corderet@gmail.com" TargetMode="External"/><Relationship Id="rId191" Type="http://schemas.openxmlformats.org/officeDocument/2006/relationships/hyperlink" Target="mailto:phernaca@yahoo.es" TargetMode="External"/><Relationship Id="rId205" Type="http://schemas.openxmlformats.org/officeDocument/2006/relationships/hyperlink" Target="mailto:isnard.gui@gmail.com" TargetMode="External"/><Relationship Id="rId226" Type="http://schemas.openxmlformats.org/officeDocument/2006/relationships/hyperlink" Target="mailto:gerard.massardier@gmail.com" TargetMode="External"/><Relationship Id="rId107" Type="http://schemas.openxmlformats.org/officeDocument/2006/relationships/hyperlink" Target="mailto:hlne.gambier@gmail.com" TargetMode="External"/><Relationship Id="rId11" Type="http://schemas.openxmlformats.org/officeDocument/2006/relationships/hyperlink" Target="mailto:bernard.crouzil@wanadoo.fr" TargetMode="External"/><Relationship Id="rId32" Type="http://schemas.openxmlformats.org/officeDocument/2006/relationships/hyperlink" Target="mailto:gerard.bolet@gmail.com" TargetMode="External"/><Relationship Id="rId53" Type="http://schemas.openxmlformats.org/officeDocument/2006/relationships/hyperlink" Target="mailto:ln.jp@iCloud.com" TargetMode="External"/><Relationship Id="rId74" Type="http://schemas.openxmlformats.org/officeDocument/2006/relationships/hyperlink" Target="mailto:nath.isnard@free.fr" TargetMode="External"/><Relationship Id="rId128" Type="http://schemas.openxmlformats.org/officeDocument/2006/relationships/hyperlink" Target="mailto:fab.isnard@free.fr" TargetMode="External"/><Relationship Id="rId149" Type="http://schemas.openxmlformats.org/officeDocument/2006/relationships/hyperlink" Target="mailto:suzysaintmacaire@free.fr" TargetMode="External"/><Relationship Id="rId5" Type="http://schemas.openxmlformats.org/officeDocument/2006/relationships/hyperlink" Target="mailto:zamolo.philippe@orange.fr" TargetMode="External"/><Relationship Id="rId95" Type="http://schemas.openxmlformats.org/officeDocument/2006/relationships/hyperlink" Target="mailto:mrbarrau@sfr.fr" TargetMode="External"/><Relationship Id="rId160" Type="http://schemas.openxmlformats.org/officeDocument/2006/relationships/hyperlink" Target="mailto:myriam.fm@orange.fr" TargetMode="External"/><Relationship Id="rId181" Type="http://schemas.openxmlformats.org/officeDocument/2006/relationships/hyperlink" Target="mailto:marion.dasilva99@gmail.com" TargetMode="External"/><Relationship Id="rId216" Type="http://schemas.openxmlformats.org/officeDocument/2006/relationships/hyperlink" Target="mailto:gerald2545@hotmail.com" TargetMode="External"/><Relationship Id="rId22" Type="http://schemas.openxmlformats.org/officeDocument/2006/relationships/hyperlink" Target="mailto:sandrine.thil@sfr.fr" TargetMode="External"/><Relationship Id="rId43" Type="http://schemas.openxmlformats.org/officeDocument/2006/relationships/hyperlink" Target="mailto:sandrine.thilpulgar71@gmail.com" TargetMode="External"/><Relationship Id="rId64" Type="http://schemas.openxmlformats.org/officeDocument/2006/relationships/hyperlink" Target="mailto:fab.isnard@free.fr" TargetMode="External"/><Relationship Id="rId118" Type="http://schemas.openxmlformats.org/officeDocument/2006/relationships/hyperlink" Target="mailto:laurent.gilard@laposte.net" TargetMode="External"/><Relationship Id="rId139" Type="http://schemas.openxmlformats.org/officeDocument/2006/relationships/hyperlink" Target="mailto:ex.isnard@cegetel.net" TargetMode="External"/><Relationship Id="rId85" Type="http://schemas.openxmlformats.org/officeDocument/2006/relationships/hyperlink" Target="mailto:mairie-donneville@wanadoo.fr" TargetMode="External"/><Relationship Id="rId150" Type="http://schemas.openxmlformats.org/officeDocument/2006/relationships/hyperlink" Target="mailto:p.passade@free.fr" TargetMode="External"/><Relationship Id="rId171" Type="http://schemas.openxmlformats.org/officeDocument/2006/relationships/hyperlink" Target="mailto:sylvie.cazales@gmail.com" TargetMode="External"/><Relationship Id="rId192" Type="http://schemas.openxmlformats.org/officeDocument/2006/relationships/hyperlink" Target="mailto:ababa@laposte.net" TargetMode="External"/><Relationship Id="rId206" Type="http://schemas.openxmlformats.org/officeDocument/2006/relationships/hyperlink" Target="mailto:ex.isnard@cegetel.net" TargetMode="External"/><Relationship Id="rId227" Type="http://schemas.openxmlformats.org/officeDocument/2006/relationships/hyperlink" Target="mailto:a.conor@outlook.fr" TargetMode="External"/><Relationship Id="rId12" Type="http://schemas.openxmlformats.org/officeDocument/2006/relationships/hyperlink" Target="mailto:emamanuel.menoni@wanadoo.fr" TargetMode="External"/><Relationship Id="rId33" Type="http://schemas.openxmlformats.org/officeDocument/2006/relationships/hyperlink" Target="mailto:mgetoile@gmail.com" TargetMode="External"/><Relationship Id="rId108" Type="http://schemas.openxmlformats.org/officeDocument/2006/relationships/hyperlink" Target="mailto:marcel.maurel@31gmail.com" TargetMode="External"/><Relationship Id="rId129" Type="http://schemas.openxmlformats.org/officeDocument/2006/relationships/hyperlink" Target="mailto:fab.isnard@free.fr" TargetMode="External"/><Relationship Id="rId54" Type="http://schemas.openxmlformats.org/officeDocument/2006/relationships/hyperlink" Target="http://www.ayguesvives31.fr/fr/index.html" TargetMode="External"/><Relationship Id="rId75" Type="http://schemas.openxmlformats.org/officeDocument/2006/relationships/hyperlink" Target="mailto:balosso.olivier@gmail.com" TargetMode="External"/><Relationship Id="rId96" Type="http://schemas.openxmlformats.org/officeDocument/2006/relationships/hyperlink" Target="mailto:annie.proudom@laposte.net" TargetMode="External"/><Relationship Id="rId140" Type="http://schemas.openxmlformats.org/officeDocument/2006/relationships/hyperlink" Target="mailto:h.boulanger31@orange.fr" TargetMode="External"/><Relationship Id="rId161" Type="http://schemas.openxmlformats.org/officeDocument/2006/relationships/hyperlink" Target="mailto:karimacoppola@gmail.com" TargetMode="External"/><Relationship Id="rId182" Type="http://schemas.openxmlformats.org/officeDocument/2006/relationships/hyperlink" Target="mailto:luc.ribeiro.ds@gmail.com" TargetMode="External"/><Relationship Id="rId217" Type="http://schemas.openxmlformats.org/officeDocument/2006/relationships/hyperlink" Target="mailto:gerald2545@hotmail.com" TargetMode="External"/><Relationship Id="rId6" Type="http://schemas.openxmlformats.org/officeDocument/2006/relationships/hyperlink" Target="mailto:guy.fontan@wanadoo.fr" TargetMode="External"/><Relationship Id="rId23" Type="http://schemas.openxmlformats.org/officeDocument/2006/relationships/hyperlink" Target="mailto:migali@club-internet.fr" TargetMode="External"/><Relationship Id="rId119" Type="http://schemas.openxmlformats.org/officeDocument/2006/relationships/hyperlink" Target="mailto:bernadette.messent@orange.fr" TargetMode="External"/><Relationship Id="rId44" Type="http://schemas.openxmlformats.org/officeDocument/2006/relationships/hyperlink" Target="mailto:renaud.dardel@free.fr" TargetMode="External"/><Relationship Id="rId65" Type="http://schemas.openxmlformats.org/officeDocument/2006/relationships/hyperlink" Target="mailto:pauline_carrere@hotmail.fr" TargetMode="External"/><Relationship Id="rId86" Type="http://schemas.openxmlformats.org/officeDocument/2006/relationships/hyperlink" Target="mailto:berengere.doerler@wanadoo.fr" TargetMode="External"/><Relationship Id="rId130" Type="http://schemas.openxmlformats.org/officeDocument/2006/relationships/hyperlink" Target="mailto:fab.isnard@free.fr" TargetMode="External"/><Relationship Id="rId151" Type="http://schemas.openxmlformats.org/officeDocument/2006/relationships/hyperlink" Target="mailto:marc.vatin@orange.fr" TargetMode="External"/><Relationship Id="rId172" Type="http://schemas.openxmlformats.org/officeDocument/2006/relationships/hyperlink" Target="mailto:moreau_sandrine@yahoo.fr" TargetMode="External"/><Relationship Id="rId193" Type="http://schemas.openxmlformats.org/officeDocument/2006/relationships/hyperlink" Target="mailto:gerard.padiou@laposte.net" TargetMode="External"/><Relationship Id="rId207" Type="http://schemas.openxmlformats.org/officeDocument/2006/relationships/hyperlink" Target="mailto:nanoudessables@hotmail.com" TargetMode="External"/><Relationship Id="rId228" Type="http://schemas.openxmlformats.org/officeDocument/2006/relationships/hyperlink" Target="mailto:jcpaulo@hjd.asso.fr" TargetMode="External"/><Relationship Id="rId13" Type="http://schemas.openxmlformats.org/officeDocument/2006/relationships/hyperlink" Target="mailto:jean.manuguerra1@gmail,com" TargetMode="External"/><Relationship Id="rId109" Type="http://schemas.openxmlformats.org/officeDocument/2006/relationships/hyperlink" Target="mailto:michel.cassin@free.fr" TargetMode="External"/><Relationship Id="rId34" Type="http://schemas.openxmlformats.org/officeDocument/2006/relationships/hyperlink" Target="mailto:cathphil@free.fr" TargetMode="External"/><Relationship Id="rId55" Type="http://schemas.openxmlformats.org/officeDocument/2006/relationships/hyperlink" Target="mailto:jeanpaul.gardette@gmail.com" TargetMode="External"/><Relationship Id="rId76" Type="http://schemas.openxmlformats.org/officeDocument/2006/relationships/hyperlink" Target="mailto:manuguerra.monique@gmail.com" TargetMode="External"/><Relationship Id="rId97" Type="http://schemas.openxmlformats.org/officeDocument/2006/relationships/hyperlink" Target="mailto:philippe.grivart@gmail.com" TargetMode="External"/><Relationship Id="rId120" Type="http://schemas.openxmlformats.org/officeDocument/2006/relationships/hyperlink" Target="mailto:jssaulnier@gmail.com" TargetMode="External"/><Relationship Id="rId141" Type="http://schemas.openxmlformats.org/officeDocument/2006/relationships/hyperlink" Target="mailto:valgardies@orange.fr" TargetMode="External"/><Relationship Id="rId7" Type="http://schemas.openxmlformats.org/officeDocument/2006/relationships/hyperlink" Target="mailto:jean-paul.roustan@orange.fr" TargetMode="External"/><Relationship Id="rId162" Type="http://schemas.openxmlformats.org/officeDocument/2006/relationships/hyperlink" Target="mailto:karimacoppola@gmail.com" TargetMode="External"/><Relationship Id="rId183" Type="http://schemas.openxmlformats.org/officeDocument/2006/relationships/hyperlink" Target="mailto:sarah.morel@live.fr" TargetMode="External"/><Relationship Id="rId218" Type="http://schemas.openxmlformats.org/officeDocument/2006/relationships/hyperlink" Target="mailto:gerald2545@hotmail.com" TargetMode="External"/><Relationship Id="rId24" Type="http://schemas.openxmlformats.org/officeDocument/2006/relationships/hyperlink" Target="mailto:helene.petit@gmx.fr" TargetMode="External"/><Relationship Id="rId45" Type="http://schemas.openxmlformats.org/officeDocument/2006/relationships/hyperlink" Target="mailto:faridzizi50@gmail.com" TargetMode="External"/><Relationship Id="rId66" Type="http://schemas.openxmlformats.org/officeDocument/2006/relationships/hyperlink" Target="mailto:julien.fouchard@free.fr" TargetMode="External"/><Relationship Id="rId87" Type="http://schemas.openxmlformats.org/officeDocument/2006/relationships/hyperlink" Target="mailto:mairie@montbrun-lauragais.fr" TargetMode="External"/><Relationship Id="rId110" Type="http://schemas.openxmlformats.org/officeDocument/2006/relationships/hyperlink" Target="mailto:gerald2545@hotmail.com" TargetMode="External"/><Relationship Id="rId131" Type="http://schemas.openxmlformats.org/officeDocument/2006/relationships/hyperlink" Target="mailto:caillejerome@yahoo.fr" TargetMode="External"/><Relationship Id="rId152" Type="http://schemas.openxmlformats.org/officeDocument/2006/relationships/hyperlink" Target="mailto:bruno.sans@sfr.fr" TargetMode="External"/><Relationship Id="rId173" Type="http://schemas.openxmlformats.org/officeDocument/2006/relationships/hyperlink" Target="mailto:d.weisslinger@gmail.com" TargetMode="External"/><Relationship Id="rId194" Type="http://schemas.openxmlformats.org/officeDocument/2006/relationships/hyperlink" Target="mailto:sjover31@free.fr" TargetMode="External"/><Relationship Id="rId208" Type="http://schemas.openxmlformats.org/officeDocument/2006/relationships/hyperlink" Target="mailto:s.espigat@i-projectinvest.fr" TargetMode="External"/><Relationship Id="rId229" Type="http://schemas.openxmlformats.org/officeDocument/2006/relationships/hyperlink" Target="mailto:olivier.debrusse@gmail.com" TargetMode="External"/><Relationship Id="rId14" Type="http://schemas.openxmlformats.org/officeDocument/2006/relationships/hyperlink" Target="mailto:marion.gardette@gmail.com" TargetMode="External"/><Relationship Id="rId35" Type="http://schemas.openxmlformats.org/officeDocument/2006/relationships/hyperlink" Target="mailto:fbranger@free.fr" TargetMode="External"/><Relationship Id="rId56" Type="http://schemas.openxmlformats.org/officeDocument/2006/relationships/hyperlink" Target="mailto:ariane.segonds@free.fr" TargetMode="External"/><Relationship Id="rId77" Type="http://schemas.openxmlformats.org/officeDocument/2006/relationships/hyperlink" Target="mailto:pierre.noeureuil@gmail.com" TargetMode="External"/><Relationship Id="rId100" Type="http://schemas.openxmlformats.org/officeDocument/2006/relationships/hyperlink" Target="mailto:manaute.catherine@orange.fr" TargetMode="External"/><Relationship Id="rId8" Type="http://schemas.openxmlformats.org/officeDocument/2006/relationships/hyperlink" Target="mailto:glainbrigitte@gmail.com" TargetMode="External"/><Relationship Id="rId98" Type="http://schemas.openxmlformats.org/officeDocument/2006/relationships/hyperlink" Target="mailto:julien.koechlin@free.fr" TargetMode="External"/><Relationship Id="rId121" Type="http://schemas.openxmlformats.org/officeDocument/2006/relationships/hyperlink" Target="mailto:caro.aureda@gmail.com" TargetMode="External"/><Relationship Id="rId142" Type="http://schemas.openxmlformats.org/officeDocument/2006/relationships/hyperlink" Target="mailto:enjalbertgaelle-31@yahoo.fr" TargetMode="External"/><Relationship Id="rId163" Type="http://schemas.openxmlformats.org/officeDocument/2006/relationships/hyperlink" Target="mailto:karimacoppola@gmail.com" TargetMode="External"/><Relationship Id="rId184" Type="http://schemas.openxmlformats.org/officeDocument/2006/relationships/hyperlink" Target="mailto:maurel.cs@gmail.com" TargetMode="External"/><Relationship Id="rId219" Type="http://schemas.openxmlformats.org/officeDocument/2006/relationships/hyperlink" Target="mailto:amelie.debril@gmail.com" TargetMode="External"/><Relationship Id="rId230" Type="http://schemas.openxmlformats.org/officeDocument/2006/relationships/hyperlink" Target="mailto:olivier.debrusse@gmail.com" TargetMode="External"/><Relationship Id="rId25" Type="http://schemas.openxmlformats.org/officeDocument/2006/relationships/hyperlink" Target="mailto:roger.mampey@free.fr" TargetMode="External"/><Relationship Id="rId46" Type="http://schemas.openxmlformats.org/officeDocument/2006/relationships/hyperlink" Target="mailto:odeafoncier@gmail.com" TargetMode="External"/><Relationship Id="rId67" Type="http://schemas.openxmlformats.org/officeDocument/2006/relationships/hyperlink" Target="mailto:christophe.klopp@free.fr" TargetMode="External"/><Relationship Id="rId20" Type="http://schemas.openxmlformats.org/officeDocument/2006/relationships/hyperlink" Target="mailto:anaispridob@yahoo.fr" TargetMode="External"/><Relationship Id="rId41" Type="http://schemas.openxmlformats.org/officeDocument/2006/relationships/hyperlink" Target="mailto:jean.bras1@aliceadsl.fr" TargetMode="External"/><Relationship Id="rId62" Type="http://schemas.openxmlformats.org/officeDocument/2006/relationships/hyperlink" Target="mailto:be.carrere@gmail.com" TargetMode="External"/><Relationship Id="rId83" Type="http://schemas.openxmlformats.org/officeDocument/2006/relationships/hyperlink" Target="mailto:louise.emery@wanadoo.fr" TargetMode="External"/><Relationship Id="rId88" Type="http://schemas.openxmlformats.org/officeDocument/2006/relationships/hyperlink" Target="mailto:florence-david@hotmail.com" TargetMode="External"/><Relationship Id="rId111" Type="http://schemas.openxmlformats.org/officeDocument/2006/relationships/hyperlink" Target="mailto:cedric.faure@gmail.com" TargetMode="External"/><Relationship Id="rId132" Type="http://schemas.openxmlformats.org/officeDocument/2006/relationships/hyperlink" Target="mailto:gerald2545@hotmail.com" TargetMode="External"/><Relationship Id="rId153" Type="http://schemas.openxmlformats.org/officeDocument/2006/relationships/hyperlink" Target="mailto:flo4131@gmail.com" TargetMode="External"/><Relationship Id="rId174" Type="http://schemas.openxmlformats.org/officeDocument/2006/relationships/hyperlink" Target="mailto:fabrice.crasnier@wanadoo.fr" TargetMode="External"/><Relationship Id="rId179" Type="http://schemas.openxmlformats.org/officeDocument/2006/relationships/hyperlink" Target="mailto:aude.barousse@gmail.com" TargetMode="External"/><Relationship Id="rId195" Type="http://schemas.openxmlformats.org/officeDocument/2006/relationships/hyperlink" Target="mailto:guy.fontan@wanadoo.fr" TargetMode="External"/><Relationship Id="rId209" Type="http://schemas.openxmlformats.org/officeDocument/2006/relationships/hyperlink" Target="mailto:schmitalex@gmail.com" TargetMode="External"/><Relationship Id="rId190" Type="http://schemas.openxmlformats.org/officeDocument/2006/relationships/hyperlink" Target="mailto:philippe.grivart@gmail.com" TargetMode="External"/><Relationship Id="rId204" Type="http://schemas.openxmlformats.org/officeDocument/2006/relationships/hyperlink" Target="mailto:francis.barousse@wanadoo.fr" TargetMode="External"/><Relationship Id="rId220" Type="http://schemas.openxmlformats.org/officeDocument/2006/relationships/hyperlink" Target="mailto:monzali.nicolas@gmail.com" TargetMode="External"/><Relationship Id="rId225" Type="http://schemas.openxmlformats.org/officeDocument/2006/relationships/hyperlink" Target="mailto:philippe.serard@free.fr" TargetMode="External"/><Relationship Id="rId15" Type="http://schemas.openxmlformats.org/officeDocument/2006/relationships/hyperlink" Target="mailto:laurent.gardette@gmail.com" TargetMode="External"/><Relationship Id="rId36" Type="http://schemas.openxmlformats.org/officeDocument/2006/relationships/hyperlink" Target="mailto:elsa.lomont@gmail.com" TargetMode="External"/><Relationship Id="rId57" Type="http://schemas.openxmlformats.org/officeDocument/2006/relationships/hyperlink" Target="mailto:cedric.faure@gmail.com" TargetMode="External"/><Relationship Id="rId106" Type="http://schemas.openxmlformats.org/officeDocument/2006/relationships/hyperlink" Target="mailto:yah.gambier@gmail.com" TargetMode="External"/><Relationship Id="rId127" Type="http://schemas.openxmlformats.org/officeDocument/2006/relationships/hyperlink" Target="mailto:schmitalex@gmail.com" TargetMode="External"/><Relationship Id="rId10" Type="http://schemas.openxmlformats.org/officeDocument/2006/relationships/hyperlink" Target="mailto:rozennirvoas@hotmail.fr" TargetMode="External"/><Relationship Id="rId31" Type="http://schemas.openxmlformats.org/officeDocument/2006/relationships/hyperlink" Target="mailto:contact@jmpchauffage.fr" TargetMode="External"/><Relationship Id="rId52" Type="http://schemas.openxmlformats.org/officeDocument/2006/relationships/hyperlink" Target="mailto:annette.debrusse@orange.fr" TargetMode="External"/><Relationship Id="rId73" Type="http://schemas.openxmlformats.org/officeDocument/2006/relationships/hyperlink" Target="mailto:bduquesnoy@wanadoo.fr" TargetMode="External"/><Relationship Id="rId78" Type="http://schemas.openxmlformats.org/officeDocument/2006/relationships/hyperlink" Target="mailto:francis.barousse@wanadoo.fr" TargetMode="External"/><Relationship Id="rId94" Type="http://schemas.openxmlformats.org/officeDocument/2006/relationships/hyperlink" Target="mailto:mirpascal@gmail.com" TargetMode="External"/><Relationship Id="rId99" Type="http://schemas.openxmlformats.org/officeDocument/2006/relationships/hyperlink" Target="mailto:bonjour.mipy@enercoop.fr" TargetMode="External"/><Relationship Id="rId101" Type="http://schemas.openxmlformats.org/officeDocument/2006/relationships/hyperlink" Target="mailto:al-noeureuil@hotmail.fr" TargetMode="External"/><Relationship Id="rId122" Type="http://schemas.openxmlformats.org/officeDocument/2006/relationships/hyperlink" Target="mailto:b.lemouzy@gmail.com" TargetMode="External"/><Relationship Id="rId143" Type="http://schemas.openxmlformats.org/officeDocument/2006/relationships/hyperlink" Target="mailto:celinebaret71@gmail.com" TargetMode="External"/><Relationship Id="rId148" Type="http://schemas.openxmlformats.org/officeDocument/2006/relationships/hyperlink" Target="mailto:vero.mallet@hotmail.fr" TargetMode="External"/><Relationship Id="rId164" Type="http://schemas.openxmlformats.org/officeDocument/2006/relationships/hyperlink" Target="mailto:karimacoppola@gmail.com" TargetMode="External"/><Relationship Id="rId169" Type="http://schemas.openxmlformats.org/officeDocument/2006/relationships/hyperlink" Target="mailto:philippe.grivart@gmail.com" TargetMode="External"/><Relationship Id="rId185" Type="http://schemas.openxmlformats.org/officeDocument/2006/relationships/hyperlink" Target="mailto:lucmaurel2000@gmail.com" TargetMode="External"/><Relationship Id="rId4" Type="http://schemas.openxmlformats.org/officeDocument/2006/relationships/hyperlink" Target="mailto:emeraude3156@gmail.com" TargetMode="External"/><Relationship Id="rId9" Type="http://schemas.openxmlformats.org/officeDocument/2006/relationships/hyperlink" Target="mailto:laurenschristian@free.fr" TargetMode="External"/><Relationship Id="rId180" Type="http://schemas.openxmlformats.org/officeDocument/2006/relationships/hyperlink" Target="mailto:yann@ep.fr" TargetMode="External"/><Relationship Id="rId210" Type="http://schemas.openxmlformats.org/officeDocument/2006/relationships/hyperlink" Target="mailto:ex.isnard@cegetel.net" TargetMode="External"/><Relationship Id="rId215" Type="http://schemas.openxmlformats.org/officeDocument/2006/relationships/hyperlink" Target="mailto:nanoudessables@hotmail.com" TargetMode="External"/><Relationship Id="rId236" Type="http://schemas.openxmlformats.org/officeDocument/2006/relationships/printerSettings" Target="../printerSettings/printerSettings1.bin"/><Relationship Id="rId26" Type="http://schemas.openxmlformats.org/officeDocument/2006/relationships/hyperlink" Target="mailto:gerald2545@hotmail.com" TargetMode="External"/><Relationship Id="rId231" Type="http://schemas.openxmlformats.org/officeDocument/2006/relationships/hyperlink" Target="mailto:manaute.catherine@orange.fr" TargetMode="External"/><Relationship Id="rId47" Type="http://schemas.openxmlformats.org/officeDocument/2006/relationships/hyperlink" Target="mailto:olivier.labege@free.fr" TargetMode="External"/><Relationship Id="rId68" Type="http://schemas.openxmlformats.org/officeDocument/2006/relationships/hyperlink" Target="mailto:caroline.fouchard@free.fr" TargetMode="External"/><Relationship Id="rId89" Type="http://schemas.openxmlformats.org/officeDocument/2006/relationships/hyperlink" Target="mailto:gaetan.sev@gmail.com" TargetMode="External"/><Relationship Id="rId112" Type="http://schemas.openxmlformats.org/officeDocument/2006/relationships/hyperlink" Target="mailto:olivier.labege@free.fr" TargetMode="External"/><Relationship Id="rId133" Type="http://schemas.openxmlformats.org/officeDocument/2006/relationships/hyperlink" Target="mailto:gerald2545@hotmail.com" TargetMode="External"/><Relationship Id="rId154" Type="http://schemas.openxmlformats.org/officeDocument/2006/relationships/hyperlink" Target="mailto:laure.vuillemot@laposte.net" TargetMode="External"/><Relationship Id="rId175" Type="http://schemas.openxmlformats.org/officeDocument/2006/relationships/hyperlink" Target="mailto:remidz10@gmail.com" TargetMode="External"/><Relationship Id="rId196" Type="http://schemas.openxmlformats.org/officeDocument/2006/relationships/hyperlink" Target="mailto:rozennirvoas@hotmail.fr" TargetMode="External"/><Relationship Id="rId200" Type="http://schemas.openxmlformats.org/officeDocument/2006/relationships/hyperlink" Target="mailto:ex.isnard@cegetel.net" TargetMode="External"/><Relationship Id="rId16" Type="http://schemas.openxmlformats.org/officeDocument/2006/relationships/hyperlink" Target="mailto:josephine.casagrande@orange.fr" TargetMode="External"/><Relationship Id="rId221" Type="http://schemas.openxmlformats.org/officeDocument/2006/relationships/hyperlink" Target="mailto:jos.ross@free.fr" TargetMode="External"/><Relationship Id="rId37" Type="http://schemas.openxmlformats.org/officeDocument/2006/relationships/hyperlink" Target="mailto:martine.depaux31@gmail.com" TargetMode="External"/><Relationship Id="rId58" Type="http://schemas.openxmlformats.org/officeDocument/2006/relationships/hyperlink" Target="mailto:anne.laurens31@gmail.com" TargetMode="External"/><Relationship Id="rId79" Type="http://schemas.openxmlformats.org/officeDocument/2006/relationships/hyperlink" Target="mailto:kuadlio@yahoo.fr" TargetMode="External"/><Relationship Id="rId102" Type="http://schemas.openxmlformats.org/officeDocument/2006/relationships/hyperlink" Target="mailto:herve.caujolle@laposte.net" TargetMode="External"/><Relationship Id="rId123" Type="http://schemas.openxmlformats.org/officeDocument/2006/relationships/hyperlink" Target="mailto:b.lemouzy@dbmail.com" TargetMode="External"/><Relationship Id="rId144" Type="http://schemas.openxmlformats.org/officeDocument/2006/relationships/hyperlink" Target="mailto:stevenet.cath@orange.fr" TargetMode="External"/><Relationship Id="rId90" Type="http://schemas.openxmlformats.org/officeDocument/2006/relationships/hyperlink" Target="mailto:sebastien.picard@gmail.com" TargetMode="External"/><Relationship Id="rId165" Type="http://schemas.openxmlformats.org/officeDocument/2006/relationships/hyperlink" Target="mailto:karimacoppola@gmail.com" TargetMode="External"/><Relationship Id="rId186" Type="http://schemas.openxmlformats.org/officeDocument/2006/relationships/hyperlink" Target="mailto:pjm.maurel@gmail.com" TargetMode="External"/><Relationship Id="rId211" Type="http://schemas.openxmlformats.org/officeDocument/2006/relationships/hyperlink" Target="mailto:isnard.gui@gmail.com" TargetMode="External"/><Relationship Id="rId232" Type="http://schemas.openxmlformats.org/officeDocument/2006/relationships/hyperlink" Target="mailto:domipaille@gmail.com" TargetMode="External"/><Relationship Id="rId27" Type="http://schemas.openxmlformats.org/officeDocument/2006/relationships/hyperlink" Target="mailto:pa.adam@orange.fr" TargetMode="External"/><Relationship Id="rId48" Type="http://schemas.openxmlformats.org/officeDocument/2006/relationships/hyperlink" Target="mailto:danielle.subiela@orange.fr" TargetMode="External"/><Relationship Id="rId69" Type="http://schemas.openxmlformats.org/officeDocument/2006/relationships/hyperlink" Target="mailto:alexsalin45@hotmail.com" TargetMode="External"/><Relationship Id="rId113" Type="http://schemas.openxmlformats.org/officeDocument/2006/relationships/hyperlink" Target="mailto:ea.surin@yahoo.fr" TargetMode="External"/><Relationship Id="rId134" Type="http://schemas.openxmlformats.org/officeDocument/2006/relationships/hyperlink" Target="mailto:isnard.gui@gmail.com" TargetMode="External"/><Relationship Id="rId80" Type="http://schemas.openxmlformats.org/officeDocument/2006/relationships/hyperlink" Target="mailto:henri.arevalo@wanadoo.fr" TargetMode="External"/><Relationship Id="rId155" Type="http://schemas.openxmlformats.org/officeDocument/2006/relationships/hyperlink" Target="mailto:randomcd@laposte.net" TargetMode="External"/><Relationship Id="rId176" Type="http://schemas.openxmlformats.org/officeDocument/2006/relationships/hyperlink" Target="mailto:tdalzovo@gmail.com" TargetMode="External"/><Relationship Id="rId197" Type="http://schemas.openxmlformats.org/officeDocument/2006/relationships/hyperlink" Target="mailto:marion.trebosc@macoda.com" TargetMode="External"/><Relationship Id="rId201" Type="http://schemas.openxmlformats.org/officeDocument/2006/relationships/hyperlink" Target="mailto:christophe.klopp@free.fr" TargetMode="External"/><Relationship Id="rId222" Type="http://schemas.openxmlformats.org/officeDocument/2006/relationships/hyperlink" Target="mailto:manuguerra.audrey@orange.fr" TargetMode="External"/><Relationship Id="rId17" Type="http://schemas.openxmlformats.org/officeDocument/2006/relationships/hyperlink" Target="mailto:president@gppep.org" TargetMode="External"/><Relationship Id="rId38" Type="http://schemas.openxmlformats.org/officeDocument/2006/relationships/hyperlink" Target="mailto:laurent.koechlin@free.fr" TargetMode="External"/><Relationship Id="rId59" Type="http://schemas.openxmlformats.org/officeDocument/2006/relationships/hyperlink" Target="mailto:ex.isnard@cegetel.net" TargetMode="External"/><Relationship Id="rId103" Type="http://schemas.openxmlformats.org/officeDocument/2006/relationships/hyperlink" Target="mailto:toutouri@orange.fr" TargetMode="External"/><Relationship Id="rId124" Type="http://schemas.openxmlformats.org/officeDocument/2006/relationships/hyperlink" Target="mailto:caillejerome@yahoo.fr" TargetMode="External"/><Relationship Id="rId70" Type="http://schemas.openxmlformats.org/officeDocument/2006/relationships/hyperlink" Target="mailto:axoul51@free.fr" TargetMode="External"/><Relationship Id="rId91" Type="http://schemas.openxmlformats.org/officeDocument/2006/relationships/hyperlink" Target="mailto:milfred@hotmail.fr" TargetMode="External"/><Relationship Id="rId145" Type="http://schemas.openxmlformats.org/officeDocument/2006/relationships/hyperlink" Target="mailto:randomcd@laposte.net" TargetMode="External"/><Relationship Id="rId166" Type="http://schemas.openxmlformats.org/officeDocument/2006/relationships/hyperlink" Target="mailto:domini.pascal@laposte.net" TargetMode="External"/><Relationship Id="rId187" Type="http://schemas.openxmlformats.org/officeDocument/2006/relationships/hyperlink" Target="mailto:anaick.grivart@gmail.com" TargetMode="External"/><Relationship Id="rId1" Type="http://schemas.openxmlformats.org/officeDocument/2006/relationships/hyperlink" Target="mailto:annebouchet5@yahoo.fr" TargetMode="External"/><Relationship Id="rId212" Type="http://schemas.openxmlformats.org/officeDocument/2006/relationships/hyperlink" Target="mailto:fab.isnard@free.fr" TargetMode="External"/><Relationship Id="rId233" Type="http://schemas.openxmlformats.org/officeDocument/2006/relationships/hyperlink" Target="mailto:eric.georget@free.fr" TargetMode="External"/><Relationship Id="rId28" Type="http://schemas.openxmlformats.org/officeDocument/2006/relationships/hyperlink" Target="mailto:bernard.glories@gmail.com" TargetMode="External"/><Relationship Id="rId49" Type="http://schemas.openxmlformats.org/officeDocument/2006/relationships/hyperlink" Target="mailto:remi_dutard@yahoo.fr" TargetMode="External"/><Relationship Id="rId114" Type="http://schemas.openxmlformats.org/officeDocument/2006/relationships/hyperlink" Target="mailto:b.lemouzy@gmail.com" TargetMode="External"/><Relationship Id="rId60" Type="http://schemas.openxmlformats.org/officeDocument/2006/relationships/hyperlink" Target="mailto:aurelie.debrusse@gmail.com" TargetMode="External"/><Relationship Id="rId81" Type="http://schemas.openxmlformats.org/officeDocument/2006/relationships/hyperlink" Target="mailto:monique.dardel@free.fr" TargetMode="External"/><Relationship Id="rId135" Type="http://schemas.openxmlformats.org/officeDocument/2006/relationships/hyperlink" Target="mailto:isnard.gui@gmail.com" TargetMode="External"/><Relationship Id="rId156" Type="http://schemas.openxmlformats.org/officeDocument/2006/relationships/hyperlink" Target="mailto:sylvie.desnos@gmail.com" TargetMode="External"/><Relationship Id="rId177" Type="http://schemas.openxmlformats.org/officeDocument/2006/relationships/hyperlink" Target="mailto:arnault.sfeir@free.fr" TargetMode="External"/><Relationship Id="rId198" Type="http://schemas.openxmlformats.org/officeDocument/2006/relationships/hyperlink" Target="mailto:migali@club-internet.fr" TargetMode="External"/><Relationship Id="rId202" Type="http://schemas.openxmlformats.org/officeDocument/2006/relationships/hyperlink" Target="mailto:h.boulanger31@orange.fr" TargetMode="External"/><Relationship Id="rId223" Type="http://schemas.openxmlformats.org/officeDocument/2006/relationships/hyperlink" Target="mailto:manuguerra.audrey@orange.fr" TargetMode="External"/><Relationship Id="rId18" Type="http://schemas.openxmlformats.org/officeDocument/2006/relationships/hyperlink" Target="mailto:s.vaupres@gmail.com" TargetMode="External"/><Relationship Id="rId39" Type="http://schemas.openxmlformats.org/officeDocument/2006/relationships/hyperlink" Target="mailto:paul.baldelli@free.fr" TargetMode="External"/><Relationship Id="rId50" Type="http://schemas.openxmlformats.org/officeDocument/2006/relationships/hyperlink" Target="mailto:schmitalex@gmail.com" TargetMode="External"/><Relationship Id="rId104" Type="http://schemas.openxmlformats.org/officeDocument/2006/relationships/hyperlink" Target="mailto:nicolas.saporito@libertysurf.fr" TargetMode="External"/><Relationship Id="rId125" Type="http://schemas.openxmlformats.org/officeDocument/2006/relationships/hyperlink" Target="mailto:schmitalex@gmail.com" TargetMode="External"/><Relationship Id="rId146" Type="http://schemas.openxmlformats.org/officeDocument/2006/relationships/hyperlink" Target="mailto:jacques.oberti@orange.fr" TargetMode="External"/><Relationship Id="rId167" Type="http://schemas.openxmlformats.org/officeDocument/2006/relationships/hyperlink" Target="mailto:manaute.catherine@orange.fr" TargetMode="External"/><Relationship Id="rId188" Type="http://schemas.openxmlformats.org/officeDocument/2006/relationships/hyperlink" Target="mailto:philippe.grivart@gmail.com" TargetMode="External"/><Relationship Id="rId71" Type="http://schemas.openxmlformats.org/officeDocument/2006/relationships/hyperlink" Target="mailto:elisa.depaix@free.fr" TargetMode="External"/><Relationship Id="rId92" Type="http://schemas.openxmlformats.org/officeDocument/2006/relationships/hyperlink" Target="mailto:jpolletjacques@gmail.com" TargetMode="External"/><Relationship Id="rId213" Type="http://schemas.openxmlformats.org/officeDocument/2006/relationships/hyperlink" Target="mailto:b.lemouzy@gmail.com" TargetMode="External"/><Relationship Id="rId234" Type="http://schemas.openxmlformats.org/officeDocument/2006/relationships/hyperlink" Target="mailto:agnes.harter@wanadoo.fr" TargetMode="External"/><Relationship Id="rId2" Type="http://schemas.openxmlformats.org/officeDocument/2006/relationships/hyperlink" Target="mailto:serge.milhet@orange.fr" TargetMode="External"/><Relationship Id="rId29" Type="http://schemas.openxmlformats.org/officeDocument/2006/relationships/hyperlink" Target="mailto:andree.palies@gmail.com" TargetMode="External"/><Relationship Id="rId40" Type="http://schemas.openxmlformats.org/officeDocument/2006/relationships/hyperlink" Target="mailto:jjbras@aliceadsl.fr" TargetMode="External"/><Relationship Id="rId115" Type="http://schemas.openxmlformats.org/officeDocument/2006/relationships/hyperlink" Target="mailto:noeureuil.anne-marie@orange.fr" TargetMode="External"/><Relationship Id="rId136" Type="http://schemas.openxmlformats.org/officeDocument/2006/relationships/hyperlink" Target="mailto:isnard.gui@gmail.com" TargetMode="External"/><Relationship Id="rId157" Type="http://schemas.openxmlformats.org/officeDocument/2006/relationships/hyperlink" Target="mailto:houlbertch@orange.fr" TargetMode="External"/><Relationship Id="rId178" Type="http://schemas.openxmlformats.org/officeDocument/2006/relationships/hyperlink" Target="mailto:adrien.barousse@orange.fr" TargetMode="External"/><Relationship Id="rId61" Type="http://schemas.openxmlformats.org/officeDocument/2006/relationships/hyperlink" Target="mailto:isnard.gui@gmail.com" TargetMode="External"/><Relationship Id="rId82" Type="http://schemas.openxmlformats.org/officeDocument/2006/relationships/hyperlink" Target="mailto:jlmignonat@orange.fr" TargetMode="External"/><Relationship Id="rId199" Type="http://schemas.openxmlformats.org/officeDocument/2006/relationships/hyperlink" Target="mailto:paul.baldelli@free.fr" TargetMode="External"/><Relationship Id="rId203" Type="http://schemas.openxmlformats.org/officeDocument/2006/relationships/hyperlink" Target="mailto:brunoxdavid@gmail.com" TargetMode="External"/><Relationship Id="rId19" Type="http://schemas.openxmlformats.org/officeDocument/2006/relationships/hyperlink" Target="mailto:cherdo31@orange.fr" TargetMode="External"/><Relationship Id="rId224" Type="http://schemas.openxmlformats.org/officeDocument/2006/relationships/hyperlink" Target="mailto:mariatrol@orange.fr" TargetMode="External"/><Relationship Id="rId30" Type="http://schemas.openxmlformats.org/officeDocument/2006/relationships/hyperlink" Target="mailto:gravouil.aurelie@gmail.com" TargetMode="External"/><Relationship Id="rId105" Type="http://schemas.openxmlformats.org/officeDocument/2006/relationships/hyperlink" Target="mailto:m.riviereschiavi@hotmail.fr" TargetMode="External"/><Relationship Id="rId126" Type="http://schemas.openxmlformats.org/officeDocument/2006/relationships/hyperlink" Target="mailto:schmitalex@gmail.com" TargetMode="External"/><Relationship Id="rId147" Type="http://schemas.openxmlformats.org/officeDocument/2006/relationships/hyperlink" Target="mailto:marc.pourcher@wanadoo.fr" TargetMode="External"/><Relationship Id="rId168" Type="http://schemas.openxmlformats.org/officeDocument/2006/relationships/hyperlink" Target="mailto:martine.garenq@gmail.com" TargetMode="External"/><Relationship Id="rId51" Type="http://schemas.openxmlformats.org/officeDocument/2006/relationships/hyperlink" Target="mailto:olivier.debrusse@gmail.com" TargetMode="External"/><Relationship Id="rId72" Type="http://schemas.openxmlformats.org/officeDocument/2006/relationships/hyperlink" Target="mailto:annefaures@free.fr" TargetMode="External"/><Relationship Id="rId93" Type="http://schemas.openxmlformats.org/officeDocument/2006/relationships/hyperlink" Target="mailto:xavier.pascal0197@orange.fr" TargetMode="External"/><Relationship Id="rId189" Type="http://schemas.openxmlformats.org/officeDocument/2006/relationships/hyperlink" Target="mailto:jo.grivart@gmail.com" TargetMode="External"/><Relationship Id="rId3" Type="http://schemas.openxmlformats.org/officeDocument/2006/relationships/hyperlink" Target="mailto:odile.boutemy@libertysurf.fr" TargetMode="External"/><Relationship Id="rId214" Type="http://schemas.openxmlformats.org/officeDocument/2006/relationships/hyperlink" Target="mailto:yann@ep.fr" TargetMode="External"/><Relationship Id="rId235" Type="http://schemas.openxmlformats.org/officeDocument/2006/relationships/hyperlink" Target="mailto:luc.manton@grdf.fr" TargetMode="External"/><Relationship Id="rId116" Type="http://schemas.openxmlformats.org/officeDocument/2006/relationships/hyperlink" Target="mailto:annecotte@free.fr" TargetMode="External"/><Relationship Id="rId137" Type="http://schemas.openxmlformats.org/officeDocument/2006/relationships/hyperlink" Target="mailto:ex.isnard@cegetel.net" TargetMode="External"/><Relationship Id="rId158" Type="http://schemas.openxmlformats.org/officeDocument/2006/relationships/hyperlink" Target="mailto:mairie.noueilles@wanadoo.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50@free.fr" TargetMode="External"/><Relationship Id="rId2" Type="http://schemas.openxmlformats.org/officeDocument/2006/relationships/hyperlink" Target="mailto:48@free.fr" TargetMode="External"/><Relationship Id="rId1" Type="http://schemas.openxmlformats.org/officeDocument/2006/relationships/hyperlink" Target="mailto:49@free.fr" TargetMode="External"/><Relationship Id="rId6" Type="http://schemas.openxmlformats.org/officeDocument/2006/relationships/printerSettings" Target="../printerSettings/printerSettings3.bin"/><Relationship Id="rId5" Type="http://schemas.openxmlformats.org/officeDocument/2006/relationships/hyperlink" Target="mailto:52@free.fr" TargetMode="External"/><Relationship Id="rId4" Type="http://schemas.openxmlformats.org/officeDocument/2006/relationships/hyperlink" Target="mailto:51@free.f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mailto:broussaudstephanie@gmail.com" TargetMode="External"/><Relationship Id="rId3" Type="http://schemas.openxmlformats.org/officeDocument/2006/relationships/hyperlink" Target="mailto:jean-pascal.chabaud@orange.fr" TargetMode="External"/><Relationship Id="rId7" Type="http://schemas.openxmlformats.org/officeDocument/2006/relationships/hyperlink" Target="mailto:debellefontaine.o@gmail.com" TargetMode="External"/><Relationship Id="rId2" Type="http://schemas.openxmlformats.org/officeDocument/2006/relationships/hyperlink" Target="mailto:baille.fra@orange.fr" TargetMode="External"/><Relationship Id="rId1" Type="http://schemas.openxmlformats.org/officeDocument/2006/relationships/hyperlink" Target="mailto:tmp.duf@gmail.com" TargetMode="External"/><Relationship Id="rId6" Type="http://schemas.openxmlformats.org/officeDocument/2006/relationships/hyperlink" Target="mailto:benoitbonnet31@gmail.com" TargetMode="External"/><Relationship Id="rId5" Type="http://schemas.openxmlformats.org/officeDocument/2006/relationships/hyperlink" Target="mailto:fuentes.dominique@laposte.net" TargetMode="External"/><Relationship Id="rId4" Type="http://schemas.openxmlformats.org/officeDocument/2006/relationships/hyperlink" Target="mailto:dncrh@free.fr" TargetMode="External"/><Relationship Id="rId9"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Q1042"/>
  <sheetViews>
    <sheetView showZeros="0" tabSelected="1" zoomScaleNormal="100" workbookViewId="0">
      <pane xSplit="6" ySplit="1" topLeftCell="G207" activePane="bottomRight" state="frozen"/>
      <selection pane="topRight" activeCell="H1" sqref="H1"/>
      <selection pane="bottomLeft" activeCell="A3" sqref="A3"/>
      <selection pane="bottomRight" activeCell="E1" sqref="E1:E1048576"/>
    </sheetView>
  </sheetViews>
  <sheetFormatPr baseColWidth="10" defaultColWidth="13" defaultRowHeight="15" outlineLevelCol="1" x14ac:dyDescent="0.25"/>
  <cols>
    <col min="1" max="1" width="7.85546875" style="88" customWidth="1"/>
    <col min="2" max="2" width="10" style="88" customWidth="1"/>
    <col min="3" max="3" width="11.140625" style="88" bestFit="1" customWidth="1"/>
    <col min="4" max="4" width="21.28515625" style="88" customWidth="1"/>
    <col min="5" max="5" width="14" style="88" bestFit="1" customWidth="1"/>
    <col min="6" max="6" width="14" style="88" customWidth="1" outlineLevel="1"/>
    <col min="7" max="7" width="10.7109375" style="88" customWidth="1" outlineLevel="1"/>
    <col min="8" max="8" width="24.28515625" style="88" customWidth="1" outlineLevel="1"/>
    <col min="9" max="9" width="39.7109375" style="88" customWidth="1"/>
    <col min="10" max="10" width="6" style="247" bestFit="1" customWidth="1"/>
    <col min="11" max="11" width="21.7109375" style="88" bestFit="1" customWidth="1"/>
    <col min="12" max="12" width="6.85546875" style="88" bestFit="1" customWidth="1"/>
    <col min="13" max="13" width="41.5703125" style="88" customWidth="1" outlineLevel="1"/>
    <col min="14" max="14" width="14" style="243" customWidth="1" outlineLevel="1"/>
    <col min="15" max="15" width="14.28515625" style="88" customWidth="1" outlineLevel="1"/>
    <col min="16" max="16" width="8.140625" style="88" customWidth="1"/>
    <col min="17" max="17" width="11.85546875" style="244" bestFit="1" customWidth="1"/>
    <col min="18" max="18" width="18.42578125" style="88" customWidth="1"/>
    <col min="19" max="19" width="20.7109375" style="88" customWidth="1"/>
    <col min="20" max="20" width="10.7109375" style="245" bestFit="1" customWidth="1" outlineLevel="1"/>
    <col min="21" max="21" width="16.42578125" style="88" bestFit="1" customWidth="1" outlineLevel="1"/>
    <col min="22" max="22" width="20.7109375" style="88" customWidth="1" outlineLevel="1"/>
    <col min="23" max="23" width="1" style="250" customWidth="1" outlineLevel="1"/>
    <col min="24" max="24" width="1.42578125" style="250" customWidth="1" outlineLevel="1"/>
    <col min="25" max="25" width="9.42578125" style="88" bestFit="1" customWidth="1"/>
    <col min="26" max="27" width="14.5703125" style="251" customWidth="1" outlineLevel="1"/>
    <col min="28" max="28" width="5" style="246" bestFit="1" customWidth="1" outlineLevel="1"/>
    <col min="29" max="29" width="5" style="241" bestFit="1" customWidth="1" outlineLevel="1"/>
    <col min="30" max="30" width="5" style="88" bestFit="1" customWidth="1"/>
    <col min="31" max="31" width="9.42578125" style="246" bestFit="1" customWidth="1"/>
    <col min="32" max="32" width="8.140625" style="250" customWidth="1"/>
    <col min="33" max="33" width="12.140625" style="88" bestFit="1" customWidth="1"/>
    <col min="34" max="34" width="10.140625" style="88" bestFit="1" customWidth="1"/>
    <col min="35" max="35" width="10.7109375" style="88" bestFit="1" customWidth="1"/>
    <col min="36" max="36" width="21" style="88" bestFit="1" customWidth="1"/>
    <col min="37" max="37" width="35.28515625" style="88" bestFit="1" customWidth="1"/>
    <col min="38" max="38" width="6" style="88" bestFit="1" customWidth="1"/>
    <col min="39" max="39" width="21" style="88" bestFit="1" customWidth="1"/>
    <col min="40" max="40" width="7.85546875" style="88" bestFit="1" customWidth="1"/>
    <col min="41" max="41" width="41.140625" style="88" bestFit="1" customWidth="1"/>
    <col min="42" max="42" width="13.7109375" style="88" bestFit="1" customWidth="1"/>
    <col min="43" max="16384" width="13" style="88"/>
  </cols>
  <sheetData>
    <row r="1" spans="1:42" s="144" customFormat="1" ht="83.25" x14ac:dyDescent="0.25">
      <c r="A1" s="132" t="s">
        <v>168</v>
      </c>
      <c r="B1" s="132" t="s">
        <v>784</v>
      </c>
      <c r="C1" s="132" t="s">
        <v>1029</v>
      </c>
      <c r="D1" s="132" t="s">
        <v>1694</v>
      </c>
      <c r="E1" s="132" t="s">
        <v>0</v>
      </c>
      <c r="F1" s="132" t="s">
        <v>1049</v>
      </c>
      <c r="G1" s="133" t="s">
        <v>790</v>
      </c>
      <c r="H1" s="132" t="s">
        <v>334</v>
      </c>
      <c r="I1" s="132" t="s">
        <v>2</v>
      </c>
      <c r="J1" s="134" t="s">
        <v>3</v>
      </c>
      <c r="K1" s="132" t="s">
        <v>4</v>
      </c>
      <c r="L1" s="132" t="s">
        <v>1038</v>
      </c>
      <c r="M1" s="132" t="s">
        <v>5</v>
      </c>
      <c r="N1" s="135" t="s">
        <v>6</v>
      </c>
      <c r="O1" s="132" t="s">
        <v>1041</v>
      </c>
      <c r="P1" s="136" t="s">
        <v>1037</v>
      </c>
      <c r="Q1" s="137" t="s">
        <v>427</v>
      </c>
      <c r="R1" s="138" t="s">
        <v>1042</v>
      </c>
      <c r="S1" s="138"/>
      <c r="T1" s="311" t="s">
        <v>2721</v>
      </c>
      <c r="U1" s="312" t="s">
        <v>1043</v>
      </c>
      <c r="V1" s="312" t="s">
        <v>1188</v>
      </c>
      <c r="W1" s="139"/>
      <c r="X1" s="139"/>
      <c r="Y1" s="132" t="s">
        <v>1271</v>
      </c>
      <c r="Z1" s="140" t="s">
        <v>336</v>
      </c>
      <c r="AA1" s="140"/>
      <c r="AB1" s="141" t="s">
        <v>456</v>
      </c>
      <c r="AC1" s="139" t="s">
        <v>332</v>
      </c>
      <c r="AD1" s="132" t="s">
        <v>595</v>
      </c>
      <c r="AE1" s="142" t="s">
        <v>1253</v>
      </c>
      <c r="AF1" s="143" t="s">
        <v>1950</v>
      </c>
      <c r="AG1" s="132" t="s">
        <v>1162</v>
      </c>
      <c r="AH1" s="132" t="s">
        <v>1163</v>
      </c>
      <c r="AI1" s="132" t="s">
        <v>1164</v>
      </c>
      <c r="AJ1" s="132" t="s">
        <v>1043</v>
      </c>
      <c r="AK1" s="132" t="s">
        <v>1165</v>
      </c>
      <c r="AL1" s="132" t="s">
        <v>1166</v>
      </c>
      <c r="AM1" s="132" t="s">
        <v>1167</v>
      </c>
      <c r="AN1" s="132" t="s">
        <v>1038</v>
      </c>
      <c r="AO1" s="132" t="s">
        <v>866</v>
      </c>
      <c r="AP1" s="132" t="s">
        <v>1168</v>
      </c>
    </row>
    <row r="2" spans="1:42" x14ac:dyDescent="0.25">
      <c r="A2" s="119">
        <v>1</v>
      </c>
      <c r="B2" s="119" t="s">
        <v>371</v>
      </c>
      <c r="C2" s="119" t="s">
        <v>1030</v>
      </c>
      <c r="D2" s="122" t="s">
        <v>21</v>
      </c>
      <c r="E2" s="122" t="s">
        <v>152</v>
      </c>
      <c r="F2" s="122"/>
      <c r="G2" s="147">
        <v>19173</v>
      </c>
      <c r="H2" s="122" t="s">
        <v>288</v>
      </c>
      <c r="I2" s="122" t="s">
        <v>27</v>
      </c>
      <c r="J2" s="148">
        <v>31670</v>
      </c>
      <c r="K2" s="122" t="s">
        <v>11</v>
      </c>
      <c r="L2" s="122" t="s">
        <v>1039</v>
      </c>
      <c r="M2" s="149" t="s">
        <v>28</v>
      </c>
      <c r="N2" s="150" t="s">
        <v>29</v>
      </c>
      <c r="O2" s="122"/>
      <c r="P2" s="122">
        <v>10</v>
      </c>
      <c r="Q2" s="125">
        <f t="shared" ref="Q2:Q35" si="0">P2*50</f>
        <v>500</v>
      </c>
      <c r="R2" s="145"/>
      <c r="S2" s="145"/>
      <c r="T2" s="147">
        <v>42893</v>
      </c>
      <c r="U2" s="147"/>
      <c r="V2" s="147"/>
      <c r="W2" s="131"/>
      <c r="X2" s="131"/>
      <c r="Y2" s="119"/>
      <c r="Z2" s="151" t="s">
        <v>9</v>
      </c>
      <c r="AA2" s="151"/>
      <c r="AB2" s="130">
        <v>1</v>
      </c>
      <c r="AC2" s="131">
        <v>1</v>
      </c>
      <c r="AD2" s="119"/>
      <c r="AE2" s="130">
        <f t="shared" ref="AE2:AE9" si="1">Q2</f>
        <v>500</v>
      </c>
      <c r="AF2" s="131">
        <v>10</v>
      </c>
      <c r="AG2" s="119"/>
      <c r="AH2" s="119"/>
      <c r="AI2" s="119"/>
      <c r="AJ2" s="119"/>
      <c r="AK2" s="119"/>
      <c r="AL2" s="119"/>
      <c r="AM2" s="119"/>
      <c r="AN2" s="119"/>
      <c r="AO2" s="119"/>
      <c r="AP2" s="119"/>
    </row>
    <row r="3" spans="1:42" x14ac:dyDescent="0.25">
      <c r="A3" s="119">
        <v>2</v>
      </c>
      <c r="B3" s="119" t="s">
        <v>372</v>
      </c>
      <c r="C3" s="119" t="s">
        <v>1044</v>
      </c>
      <c r="D3" s="122" t="s">
        <v>290</v>
      </c>
      <c r="E3" s="122" t="s">
        <v>20</v>
      </c>
      <c r="F3" s="122" t="s">
        <v>21</v>
      </c>
      <c r="G3" s="147">
        <v>19885</v>
      </c>
      <c r="H3" s="122" t="s">
        <v>289</v>
      </c>
      <c r="I3" s="122" t="s">
        <v>27</v>
      </c>
      <c r="J3" s="148">
        <v>31670</v>
      </c>
      <c r="K3" s="122" t="s">
        <v>11</v>
      </c>
      <c r="L3" s="122" t="s">
        <v>1039</v>
      </c>
      <c r="M3" s="122" t="s">
        <v>24</v>
      </c>
      <c r="N3" s="150" t="s">
        <v>25</v>
      </c>
      <c r="O3" s="122"/>
      <c r="P3" s="122">
        <v>10</v>
      </c>
      <c r="Q3" s="125">
        <f t="shared" si="0"/>
        <v>500</v>
      </c>
      <c r="R3" s="145"/>
      <c r="S3" s="145"/>
      <c r="T3" s="147">
        <v>42893</v>
      </c>
      <c r="U3" s="147"/>
      <c r="V3" s="147"/>
      <c r="W3" s="131"/>
      <c r="X3" s="131"/>
      <c r="Y3" s="119"/>
      <c r="Z3" s="151" t="s">
        <v>22</v>
      </c>
      <c r="AA3" s="151"/>
      <c r="AB3" s="130">
        <v>2</v>
      </c>
      <c r="AC3" s="131">
        <v>1</v>
      </c>
      <c r="AD3" s="119"/>
      <c r="AE3" s="130">
        <f t="shared" si="1"/>
        <v>500</v>
      </c>
      <c r="AF3" s="131">
        <v>10</v>
      </c>
      <c r="AG3" s="119"/>
      <c r="AH3" s="119"/>
      <c r="AI3" s="119"/>
      <c r="AJ3" s="119"/>
      <c r="AK3" s="119"/>
      <c r="AL3" s="119"/>
      <c r="AM3" s="119"/>
      <c r="AN3" s="119"/>
      <c r="AO3" s="119"/>
      <c r="AP3" s="119"/>
    </row>
    <row r="4" spans="1:42" ht="25.5" customHeight="1" x14ac:dyDescent="0.25">
      <c r="A4" s="119">
        <v>3</v>
      </c>
      <c r="B4" s="119" t="s">
        <v>373</v>
      </c>
      <c r="C4" s="119" t="s">
        <v>1044</v>
      </c>
      <c r="D4" s="119" t="s">
        <v>293</v>
      </c>
      <c r="E4" s="119" t="s">
        <v>179</v>
      </c>
      <c r="F4" s="119" t="s">
        <v>180</v>
      </c>
      <c r="G4" s="120">
        <v>15132</v>
      </c>
      <c r="H4" s="119" t="s">
        <v>294</v>
      </c>
      <c r="I4" s="119" t="s">
        <v>181</v>
      </c>
      <c r="J4" s="121">
        <v>31670</v>
      </c>
      <c r="K4" s="119" t="s">
        <v>111</v>
      </c>
      <c r="L4" s="122" t="s">
        <v>1039</v>
      </c>
      <c r="M4" s="119" t="s">
        <v>182</v>
      </c>
      <c r="N4" s="124" t="s">
        <v>1096</v>
      </c>
      <c r="O4" s="119"/>
      <c r="P4" s="122">
        <v>2</v>
      </c>
      <c r="Q4" s="125">
        <f t="shared" si="0"/>
        <v>100</v>
      </c>
      <c r="R4" s="126"/>
      <c r="S4" s="126"/>
      <c r="T4" s="147">
        <v>42893</v>
      </c>
      <c r="U4" s="147"/>
      <c r="V4" s="147"/>
      <c r="W4" s="131"/>
      <c r="X4" s="131"/>
      <c r="Y4" s="119"/>
      <c r="Z4" s="153"/>
      <c r="AA4" s="153"/>
      <c r="AB4" s="128">
        <v>0</v>
      </c>
      <c r="AC4" s="131">
        <v>6</v>
      </c>
      <c r="AD4" s="119"/>
      <c r="AE4" s="130">
        <f t="shared" si="1"/>
        <v>100</v>
      </c>
      <c r="AF4" s="131">
        <v>10</v>
      </c>
      <c r="AG4" s="119"/>
      <c r="AH4" s="119"/>
      <c r="AI4" s="119"/>
      <c r="AJ4" s="119"/>
      <c r="AK4" s="119"/>
      <c r="AL4" s="119"/>
      <c r="AM4" s="119"/>
      <c r="AN4" s="119"/>
      <c r="AO4" s="119"/>
      <c r="AP4" s="119"/>
    </row>
    <row r="5" spans="1:42" s="269" customFormat="1" ht="25.5" hidden="1" customHeight="1" x14ac:dyDescent="0.25">
      <c r="A5" s="256"/>
      <c r="B5" s="256" t="s">
        <v>1740</v>
      </c>
      <c r="C5" s="256" t="s">
        <v>1044</v>
      </c>
      <c r="D5" s="256" t="s">
        <v>293</v>
      </c>
      <c r="E5" s="256" t="s">
        <v>179</v>
      </c>
      <c r="F5" s="256" t="s">
        <v>180</v>
      </c>
      <c r="G5" s="257"/>
      <c r="H5" s="256"/>
      <c r="I5" s="256"/>
      <c r="J5" s="258"/>
      <c r="K5" s="256"/>
      <c r="L5" s="259"/>
      <c r="M5" s="256"/>
      <c r="N5" s="260"/>
      <c r="O5" s="256"/>
      <c r="P5" s="259">
        <v>2</v>
      </c>
      <c r="Q5" s="261">
        <f t="shared" si="0"/>
        <v>100</v>
      </c>
      <c r="R5" s="262"/>
      <c r="S5" s="262"/>
      <c r="T5" s="147">
        <v>42893</v>
      </c>
      <c r="U5" s="147"/>
      <c r="V5" s="147"/>
      <c r="W5" s="265"/>
      <c r="X5" s="265"/>
      <c r="Y5" s="256"/>
      <c r="Z5" s="266"/>
      <c r="AA5" s="266"/>
      <c r="AB5" s="267"/>
      <c r="AC5" s="265"/>
      <c r="AD5" s="256"/>
      <c r="AE5" s="268">
        <f t="shared" si="1"/>
        <v>100</v>
      </c>
      <c r="AF5" s="265"/>
      <c r="AG5" s="256"/>
      <c r="AH5" s="256"/>
      <c r="AI5" s="256"/>
      <c r="AJ5" s="256"/>
      <c r="AK5" s="256"/>
      <c r="AL5" s="256"/>
      <c r="AM5" s="256"/>
      <c r="AN5" s="256"/>
      <c r="AO5" s="256"/>
      <c r="AP5" s="256"/>
    </row>
    <row r="6" spans="1:42" s="269" customFormat="1" ht="25.5" hidden="1" customHeight="1" x14ac:dyDescent="0.25">
      <c r="A6" s="256"/>
      <c r="B6" s="256" t="s">
        <v>1156</v>
      </c>
      <c r="C6" s="256" t="s">
        <v>1044</v>
      </c>
      <c r="D6" s="256" t="s">
        <v>293</v>
      </c>
      <c r="E6" s="256" t="s">
        <v>179</v>
      </c>
      <c r="F6" s="256" t="s">
        <v>180</v>
      </c>
      <c r="G6" s="257"/>
      <c r="H6" s="256"/>
      <c r="I6" s="256"/>
      <c r="J6" s="258"/>
      <c r="K6" s="256"/>
      <c r="L6" s="259"/>
      <c r="M6" s="256"/>
      <c r="N6" s="260"/>
      <c r="O6" s="256"/>
      <c r="P6" s="259">
        <v>2</v>
      </c>
      <c r="Q6" s="261">
        <f t="shared" si="0"/>
        <v>100</v>
      </c>
      <c r="R6" s="262"/>
      <c r="S6" s="262"/>
      <c r="T6" s="147">
        <v>42893</v>
      </c>
      <c r="U6" s="147"/>
      <c r="V6" s="147"/>
      <c r="W6" s="265"/>
      <c r="X6" s="265"/>
      <c r="Y6" s="256"/>
      <c r="Z6" s="266"/>
      <c r="AA6" s="266"/>
      <c r="AB6" s="267"/>
      <c r="AC6" s="265"/>
      <c r="AD6" s="256"/>
      <c r="AE6" s="268">
        <f t="shared" si="1"/>
        <v>100</v>
      </c>
      <c r="AF6" s="265"/>
      <c r="AG6" s="256"/>
      <c r="AH6" s="256"/>
      <c r="AI6" s="256"/>
      <c r="AJ6" s="256"/>
      <c r="AK6" s="256"/>
      <c r="AL6" s="256"/>
      <c r="AM6" s="256"/>
      <c r="AN6" s="256"/>
      <c r="AO6" s="256"/>
      <c r="AP6" s="256"/>
    </row>
    <row r="7" spans="1:42" s="269" customFormat="1" ht="25.5" hidden="1" customHeight="1" x14ac:dyDescent="0.25">
      <c r="A7" s="256"/>
      <c r="B7" s="256" t="s">
        <v>1157</v>
      </c>
      <c r="C7" s="256" t="s">
        <v>1044</v>
      </c>
      <c r="D7" s="256" t="s">
        <v>293</v>
      </c>
      <c r="E7" s="256" t="s">
        <v>179</v>
      </c>
      <c r="F7" s="256" t="s">
        <v>180</v>
      </c>
      <c r="G7" s="257"/>
      <c r="H7" s="256"/>
      <c r="I7" s="256"/>
      <c r="J7" s="258"/>
      <c r="K7" s="256"/>
      <c r="L7" s="259"/>
      <c r="M7" s="256"/>
      <c r="N7" s="260"/>
      <c r="O7" s="256"/>
      <c r="P7" s="259">
        <v>2</v>
      </c>
      <c r="Q7" s="261">
        <f t="shared" si="0"/>
        <v>100</v>
      </c>
      <c r="R7" s="262"/>
      <c r="S7" s="262"/>
      <c r="T7" s="147">
        <v>42893</v>
      </c>
      <c r="U7" s="147"/>
      <c r="V7" s="147"/>
      <c r="W7" s="265"/>
      <c r="X7" s="265"/>
      <c r="Y7" s="256"/>
      <c r="Z7" s="266"/>
      <c r="AA7" s="266"/>
      <c r="AB7" s="267"/>
      <c r="AC7" s="265"/>
      <c r="AD7" s="256"/>
      <c r="AE7" s="268">
        <f t="shared" si="1"/>
        <v>100</v>
      </c>
      <c r="AF7" s="265"/>
      <c r="AG7" s="256"/>
      <c r="AH7" s="256"/>
      <c r="AI7" s="256"/>
      <c r="AJ7" s="256"/>
      <c r="AK7" s="256"/>
      <c r="AL7" s="256"/>
      <c r="AM7" s="256"/>
      <c r="AN7" s="256"/>
      <c r="AO7" s="256"/>
      <c r="AP7" s="256"/>
    </row>
    <row r="8" spans="1:42" s="269" customFormat="1" ht="25.5" hidden="1" customHeight="1" x14ac:dyDescent="0.25">
      <c r="A8" s="256"/>
      <c r="B8" s="256" t="s">
        <v>2641</v>
      </c>
      <c r="C8" s="256" t="s">
        <v>1044</v>
      </c>
      <c r="D8" s="256" t="s">
        <v>293</v>
      </c>
      <c r="E8" s="256" t="s">
        <v>179</v>
      </c>
      <c r="F8" s="256" t="s">
        <v>180</v>
      </c>
      <c r="G8" s="257"/>
      <c r="H8" s="256"/>
      <c r="I8" s="256"/>
      <c r="J8" s="258"/>
      <c r="K8" s="256"/>
      <c r="L8" s="259"/>
      <c r="M8" s="256"/>
      <c r="N8" s="260"/>
      <c r="O8" s="256"/>
      <c r="P8" s="259">
        <v>2</v>
      </c>
      <c r="Q8" s="261">
        <f t="shared" si="0"/>
        <v>100</v>
      </c>
      <c r="R8" s="262"/>
      <c r="S8" s="262"/>
      <c r="T8" s="147">
        <v>42893</v>
      </c>
      <c r="U8" s="147"/>
      <c r="V8" s="147"/>
      <c r="W8" s="265"/>
      <c r="X8" s="265"/>
      <c r="Y8" s="256"/>
      <c r="Z8" s="266"/>
      <c r="AA8" s="266"/>
      <c r="AB8" s="267"/>
      <c r="AC8" s="265"/>
      <c r="AD8" s="256"/>
      <c r="AE8" s="268">
        <f t="shared" si="1"/>
        <v>100</v>
      </c>
      <c r="AF8" s="265"/>
      <c r="AG8" s="256"/>
      <c r="AH8" s="256"/>
      <c r="AI8" s="256"/>
      <c r="AJ8" s="256"/>
      <c r="AK8" s="256"/>
      <c r="AL8" s="256"/>
      <c r="AM8" s="256"/>
      <c r="AN8" s="256"/>
      <c r="AO8" s="256"/>
      <c r="AP8" s="256"/>
    </row>
    <row r="9" spans="1:42" x14ac:dyDescent="0.25">
      <c r="A9" s="119">
        <v>4</v>
      </c>
      <c r="B9" s="119" t="s">
        <v>374</v>
      </c>
      <c r="C9" s="119" t="s">
        <v>1030</v>
      </c>
      <c r="D9" s="119" t="s">
        <v>198</v>
      </c>
      <c r="E9" s="119" t="s">
        <v>197</v>
      </c>
      <c r="F9" s="119"/>
      <c r="G9" s="120">
        <v>18481</v>
      </c>
      <c r="H9" s="119" t="s">
        <v>295</v>
      </c>
      <c r="I9" s="119" t="s">
        <v>199</v>
      </c>
      <c r="J9" s="121">
        <v>31670</v>
      </c>
      <c r="K9" s="119" t="s">
        <v>111</v>
      </c>
      <c r="L9" s="122" t="s">
        <v>1039</v>
      </c>
      <c r="M9" s="123" t="s">
        <v>222</v>
      </c>
      <c r="N9" s="124" t="s">
        <v>200</v>
      </c>
      <c r="O9" s="119"/>
      <c r="P9" s="122">
        <v>1</v>
      </c>
      <c r="Q9" s="125">
        <f t="shared" si="0"/>
        <v>50</v>
      </c>
      <c r="R9" s="119"/>
      <c r="S9" s="119"/>
      <c r="T9" s="147">
        <v>42893</v>
      </c>
      <c r="U9" s="147"/>
      <c r="V9" s="147"/>
      <c r="W9" s="131"/>
      <c r="X9" s="131"/>
      <c r="Y9" s="119"/>
      <c r="Z9" s="153"/>
      <c r="AA9" s="153"/>
      <c r="AB9" s="128">
        <v>0</v>
      </c>
      <c r="AC9" s="154">
        <v>1</v>
      </c>
      <c r="AD9" s="119"/>
      <c r="AE9" s="130">
        <f t="shared" si="1"/>
        <v>50</v>
      </c>
      <c r="AF9" s="131">
        <v>1</v>
      </c>
      <c r="AG9" s="119"/>
      <c r="AH9" s="119"/>
      <c r="AI9" s="119"/>
      <c r="AJ9" s="119"/>
      <c r="AK9" s="119"/>
      <c r="AL9" s="119"/>
      <c r="AM9" s="119"/>
      <c r="AN9" s="119"/>
      <c r="AO9" s="119"/>
      <c r="AP9" s="119"/>
    </row>
    <row r="10" spans="1:42" x14ac:dyDescent="0.25">
      <c r="A10" s="119">
        <v>5</v>
      </c>
      <c r="B10" s="119" t="s">
        <v>375</v>
      </c>
      <c r="C10" s="119" t="s">
        <v>1030</v>
      </c>
      <c r="D10" s="119" t="s">
        <v>170</v>
      </c>
      <c r="E10" s="119" t="s">
        <v>169</v>
      </c>
      <c r="F10" s="119"/>
      <c r="G10" s="120">
        <v>19217</v>
      </c>
      <c r="H10" s="119" t="s">
        <v>296</v>
      </c>
      <c r="I10" s="119" t="s">
        <v>171</v>
      </c>
      <c r="J10" s="121">
        <v>31670</v>
      </c>
      <c r="K10" s="119" t="s">
        <v>111</v>
      </c>
      <c r="L10" s="122" t="s">
        <v>1039</v>
      </c>
      <c r="M10" s="119" t="s">
        <v>172</v>
      </c>
      <c r="N10" s="124" t="s">
        <v>173</v>
      </c>
      <c r="O10" s="119"/>
      <c r="P10" s="122">
        <v>2</v>
      </c>
      <c r="Q10" s="125">
        <f t="shared" si="0"/>
        <v>100</v>
      </c>
      <c r="R10" s="119"/>
      <c r="S10" s="119"/>
      <c r="T10" s="147">
        <v>42893</v>
      </c>
      <c r="U10" s="147"/>
      <c r="V10" s="147"/>
      <c r="W10" s="131"/>
      <c r="X10" s="131"/>
      <c r="Y10" s="119"/>
      <c r="Z10" s="153"/>
      <c r="AA10" s="153"/>
      <c r="AB10" s="128">
        <v>1</v>
      </c>
      <c r="AC10" s="131">
        <v>6</v>
      </c>
      <c r="AD10" s="119"/>
      <c r="AE10" s="130">
        <v>500</v>
      </c>
      <c r="AF10" s="131">
        <v>4</v>
      </c>
      <c r="AG10" s="119"/>
      <c r="AH10" s="119"/>
      <c r="AI10" s="119"/>
      <c r="AJ10" s="119"/>
      <c r="AK10" s="119"/>
      <c r="AL10" s="119"/>
      <c r="AM10" s="119"/>
      <c r="AN10" s="119"/>
      <c r="AO10" s="119"/>
      <c r="AP10" s="119"/>
    </row>
    <row r="11" spans="1:42" s="269" customFormat="1" hidden="1" x14ac:dyDescent="0.25">
      <c r="A11" s="256"/>
      <c r="B11" s="256" t="s">
        <v>2001</v>
      </c>
      <c r="C11" s="256" t="s">
        <v>1030</v>
      </c>
      <c r="D11" s="256" t="s">
        <v>1998</v>
      </c>
      <c r="E11" s="256" t="s">
        <v>1999</v>
      </c>
      <c r="F11" s="256" t="s">
        <v>1184</v>
      </c>
      <c r="G11" s="257">
        <v>19217</v>
      </c>
      <c r="H11" s="256" t="s">
        <v>2000</v>
      </c>
      <c r="I11" s="119" t="s">
        <v>171</v>
      </c>
      <c r="J11" s="258">
        <v>31670</v>
      </c>
      <c r="K11" s="256" t="s">
        <v>1140</v>
      </c>
      <c r="L11" s="259" t="s">
        <v>1039</v>
      </c>
      <c r="M11" s="256" t="s">
        <v>172</v>
      </c>
      <c r="N11" s="260" t="s">
        <v>173</v>
      </c>
      <c r="O11" s="256" t="s">
        <v>1092</v>
      </c>
      <c r="P11" s="259">
        <v>2</v>
      </c>
      <c r="Q11" s="261">
        <v>100</v>
      </c>
      <c r="R11" s="256" t="s">
        <v>1081</v>
      </c>
      <c r="S11" s="256" t="s">
        <v>1252</v>
      </c>
      <c r="T11" s="147">
        <v>42893</v>
      </c>
      <c r="U11" s="147"/>
      <c r="V11" s="147"/>
      <c r="W11" s="265">
        <v>2</v>
      </c>
      <c r="X11" s="265">
        <v>100</v>
      </c>
      <c r="Y11" s="256" t="s">
        <v>218</v>
      </c>
      <c r="Z11" s="266" t="s">
        <v>1136</v>
      </c>
      <c r="AA11" s="266"/>
      <c r="AB11" s="267"/>
      <c r="AC11" s="265"/>
      <c r="AD11" s="256"/>
      <c r="AE11" s="268"/>
      <c r="AF11" s="265"/>
      <c r="AG11" s="256"/>
      <c r="AH11" s="256"/>
      <c r="AI11" s="256"/>
      <c r="AJ11" s="256"/>
      <c r="AK11" s="256"/>
      <c r="AL11" s="256"/>
      <c r="AM11" s="256"/>
      <c r="AN11" s="256"/>
      <c r="AO11" s="256"/>
      <c r="AP11" s="256"/>
    </row>
    <row r="12" spans="1:42" x14ac:dyDescent="0.25">
      <c r="A12" s="119">
        <v>6</v>
      </c>
      <c r="B12" s="119" t="s">
        <v>376</v>
      </c>
      <c r="C12" s="119" t="s">
        <v>1030</v>
      </c>
      <c r="D12" s="119" t="s">
        <v>185</v>
      </c>
      <c r="E12" s="119" t="s">
        <v>184</v>
      </c>
      <c r="F12" s="119"/>
      <c r="G12" s="120">
        <v>16883</v>
      </c>
      <c r="H12" s="119" t="s">
        <v>297</v>
      </c>
      <c r="I12" s="119" t="s">
        <v>186</v>
      </c>
      <c r="J12" s="121">
        <v>31320</v>
      </c>
      <c r="K12" s="119" t="s">
        <v>155</v>
      </c>
      <c r="L12" s="122" t="s">
        <v>1039</v>
      </c>
      <c r="M12" s="119" t="s">
        <v>187</v>
      </c>
      <c r="N12" s="124" t="s">
        <v>188</v>
      </c>
      <c r="O12" s="119"/>
      <c r="P12" s="122">
        <v>10</v>
      </c>
      <c r="Q12" s="125">
        <f t="shared" si="0"/>
        <v>500</v>
      </c>
      <c r="R12" s="119"/>
      <c r="S12" s="119"/>
      <c r="T12" s="147">
        <v>42893</v>
      </c>
      <c r="U12" s="147"/>
      <c r="V12" s="147"/>
      <c r="W12" s="131"/>
      <c r="X12" s="131"/>
      <c r="Y12" s="119"/>
      <c r="Z12" s="153"/>
      <c r="AA12" s="153"/>
      <c r="AB12" s="128">
        <v>0</v>
      </c>
      <c r="AC12" s="131">
        <v>1</v>
      </c>
      <c r="AD12" s="119"/>
      <c r="AE12" s="130">
        <f t="shared" ref="AE12:AE42" si="2">Q12</f>
        <v>500</v>
      </c>
      <c r="AF12" s="131">
        <v>10</v>
      </c>
      <c r="AG12" s="119"/>
      <c r="AH12" s="119"/>
      <c r="AI12" s="119"/>
      <c r="AJ12" s="119"/>
      <c r="AK12" s="119"/>
      <c r="AL12" s="119"/>
      <c r="AM12" s="119"/>
      <c r="AN12" s="119"/>
      <c r="AO12" s="119"/>
      <c r="AP12" s="119"/>
    </row>
    <row r="13" spans="1:42" x14ac:dyDescent="0.25">
      <c r="A13" s="119">
        <v>7</v>
      </c>
      <c r="B13" s="119" t="s">
        <v>377</v>
      </c>
      <c r="C13" s="119" t="s">
        <v>1044</v>
      </c>
      <c r="D13" s="119" t="s">
        <v>321</v>
      </c>
      <c r="E13" s="119" t="s">
        <v>232</v>
      </c>
      <c r="F13" s="119" t="s">
        <v>147</v>
      </c>
      <c r="G13" s="120">
        <v>20366</v>
      </c>
      <c r="H13" s="119" t="s">
        <v>322</v>
      </c>
      <c r="I13" s="119" t="s">
        <v>148</v>
      </c>
      <c r="J13" s="121">
        <v>31320</v>
      </c>
      <c r="K13" s="119" t="s">
        <v>149</v>
      </c>
      <c r="L13" s="122" t="s">
        <v>1039</v>
      </c>
      <c r="M13" s="123" t="s">
        <v>150</v>
      </c>
      <c r="N13" s="124" t="s">
        <v>151</v>
      </c>
      <c r="O13" s="119"/>
      <c r="P13" s="122">
        <v>10</v>
      </c>
      <c r="Q13" s="125">
        <f t="shared" si="0"/>
        <v>500</v>
      </c>
      <c r="R13" s="145"/>
      <c r="S13" s="145"/>
      <c r="T13" s="147">
        <v>42893</v>
      </c>
      <c r="U13" s="147"/>
      <c r="V13" s="147"/>
      <c r="W13" s="131"/>
      <c r="X13" s="131"/>
      <c r="Y13" s="119"/>
      <c r="Z13" s="153"/>
      <c r="AA13" s="153"/>
      <c r="AB13" s="128">
        <v>2</v>
      </c>
      <c r="AC13" s="131">
        <v>6</v>
      </c>
      <c r="AD13" s="119"/>
      <c r="AE13" s="130">
        <f t="shared" si="2"/>
        <v>500</v>
      </c>
      <c r="AF13" s="131">
        <v>10</v>
      </c>
      <c r="AG13" s="119"/>
      <c r="AH13" s="119"/>
      <c r="AI13" s="119"/>
      <c r="AJ13" s="119"/>
      <c r="AK13" s="119"/>
      <c r="AL13" s="119"/>
      <c r="AM13" s="119"/>
      <c r="AN13" s="119"/>
      <c r="AO13" s="119"/>
      <c r="AP13" s="119"/>
    </row>
    <row r="14" spans="1:42" x14ac:dyDescent="0.25">
      <c r="A14" s="119">
        <v>8</v>
      </c>
      <c r="B14" s="119" t="s">
        <v>378</v>
      </c>
      <c r="C14" s="119" t="s">
        <v>1030</v>
      </c>
      <c r="D14" s="119" t="s">
        <v>147</v>
      </c>
      <c r="E14" s="119" t="s">
        <v>146</v>
      </c>
      <c r="F14" s="119"/>
      <c r="G14" s="120">
        <v>20301</v>
      </c>
      <c r="H14" s="119" t="s">
        <v>323</v>
      </c>
      <c r="I14" s="119" t="s">
        <v>148</v>
      </c>
      <c r="J14" s="121">
        <v>31320</v>
      </c>
      <c r="K14" s="119" t="s">
        <v>149</v>
      </c>
      <c r="L14" s="122" t="s">
        <v>1039</v>
      </c>
      <c r="M14" s="123" t="s">
        <v>150</v>
      </c>
      <c r="N14" s="124" t="s">
        <v>151</v>
      </c>
      <c r="O14" s="119"/>
      <c r="P14" s="122">
        <v>10</v>
      </c>
      <c r="Q14" s="125">
        <f t="shared" si="0"/>
        <v>500</v>
      </c>
      <c r="R14" s="145"/>
      <c r="S14" s="145"/>
      <c r="T14" s="147">
        <v>42893</v>
      </c>
      <c r="U14" s="147"/>
      <c r="V14" s="147"/>
      <c r="W14" s="131"/>
      <c r="X14" s="131"/>
      <c r="Y14" s="119"/>
      <c r="Z14" s="153" t="s">
        <v>9</v>
      </c>
      <c r="AA14" s="153"/>
      <c r="AB14" s="128">
        <v>1</v>
      </c>
      <c r="AC14" s="131">
        <v>6</v>
      </c>
      <c r="AD14" s="119"/>
      <c r="AE14" s="130">
        <f t="shared" si="2"/>
        <v>500</v>
      </c>
      <c r="AF14" s="131">
        <v>10</v>
      </c>
      <c r="AG14" s="119"/>
      <c r="AH14" s="119"/>
      <c r="AI14" s="119"/>
      <c r="AJ14" s="119"/>
      <c r="AK14" s="119"/>
      <c r="AL14" s="119"/>
      <c r="AM14" s="119"/>
      <c r="AN14" s="119"/>
      <c r="AO14" s="119"/>
      <c r="AP14" s="119"/>
    </row>
    <row r="15" spans="1:42" x14ac:dyDescent="0.25">
      <c r="A15" s="119">
        <v>9</v>
      </c>
      <c r="B15" s="119" t="s">
        <v>379</v>
      </c>
      <c r="C15" s="119" t="s">
        <v>1030</v>
      </c>
      <c r="D15" s="122" t="s">
        <v>59</v>
      </c>
      <c r="E15" s="122" t="s">
        <v>58</v>
      </c>
      <c r="F15" s="122"/>
      <c r="G15" s="147">
        <v>18428</v>
      </c>
      <c r="H15" s="122" t="s">
        <v>298</v>
      </c>
      <c r="I15" s="122" t="s">
        <v>60</v>
      </c>
      <c r="J15" s="148">
        <v>31320</v>
      </c>
      <c r="K15" s="119" t="s">
        <v>155</v>
      </c>
      <c r="L15" s="122" t="s">
        <v>1039</v>
      </c>
      <c r="M15" s="122" t="s">
        <v>61</v>
      </c>
      <c r="N15" s="150" t="s">
        <v>62</v>
      </c>
      <c r="O15" s="122"/>
      <c r="P15" s="122">
        <v>10</v>
      </c>
      <c r="Q15" s="125">
        <f t="shared" si="0"/>
        <v>500</v>
      </c>
      <c r="R15" s="145"/>
      <c r="S15" s="145"/>
      <c r="T15" s="147">
        <v>42893</v>
      </c>
      <c r="U15" s="147"/>
      <c r="V15" s="147"/>
      <c r="W15" s="131"/>
      <c r="X15" s="131"/>
      <c r="Y15" s="119"/>
      <c r="Z15" s="151" t="s">
        <v>9</v>
      </c>
      <c r="AA15" s="151"/>
      <c r="AB15" s="130">
        <v>1</v>
      </c>
      <c r="AC15" s="131">
        <v>1</v>
      </c>
      <c r="AD15" s="119"/>
      <c r="AE15" s="130">
        <f t="shared" si="2"/>
        <v>500</v>
      </c>
      <c r="AF15" s="131">
        <v>10</v>
      </c>
      <c r="AG15" s="119"/>
      <c r="AH15" s="119"/>
      <c r="AI15" s="119"/>
      <c r="AJ15" s="119"/>
      <c r="AK15" s="119"/>
      <c r="AL15" s="119"/>
      <c r="AM15" s="119"/>
      <c r="AN15" s="119"/>
      <c r="AO15" s="119"/>
      <c r="AP15" s="119"/>
    </row>
    <row r="16" spans="1:42" x14ac:dyDescent="0.25">
      <c r="A16" s="119">
        <v>10</v>
      </c>
      <c r="B16" s="119" t="s">
        <v>380</v>
      </c>
      <c r="C16" s="119" t="s">
        <v>1044</v>
      </c>
      <c r="D16" s="122" t="s">
        <v>325</v>
      </c>
      <c r="E16" s="122" t="s">
        <v>20</v>
      </c>
      <c r="F16" s="122" t="s">
        <v>59</v>
      </c>
      <c r="G16" s="147">
        <v>18534</v>
      </c>
      <c r="H16" s="122" t="s">
        <v>299</v>
      </c>
      <c r="I16" s="122" t="s">
        <v>60</v>
      </c>
      <c r="J16" s="148">
        <v>31320</v>
      </c>
      <c r="K16" s="119" t="s">
        <v>155</v>
      </c>
      <c r="L16" s="122" t="s">
        <v>1039</v>
      </c>
      <c r="M16" s="122" t="s">
        <v>64</v>
      </c>
      <c r="N16" s="150" t="s">
        <v>65</v>
      </c>
      <c r="O16" s="122"/>
      <c r="P16" s="122">
        <v>10</v>
      </c>
      <c r="Q16" s="125">
        <f t="shared" si="0"/>
        <v>500</v>
      </c>
      <c r="R16" s="145"/>
      <c r="S16" s="145"/>
      <c r="T16" s="147">
        <v>42893</v>
      </c>
      <c r="U16" s="147"/>
      <c r="V16" s="147"/>
      <c r="W16" s="131"/>
      <c r="X16" s="131"/>
      <c r="Y16" s="119"/>
      <c r="Z16" s="151" t="s">
        <v>9</v>
      </c>
      <c r="AA16" s="151"/>
      <c r="AB16" s="130">
        <v>2</v>
      </c>
      <c r="AC16" s="131">
        <v>1</v>
      </c>
      <c r="AD16" s="119"/>
      <c r="AE16" s="130">
        <f t="shared" si="2"/>
        <v>500</v>
      </c>
      <c r="AF16" s="131">
        <v>10</v>
      </c>
      <c r="AG16" s="119"/>
      <c r="AH16" s="119"/>
      <c r="AI16" s="119"/>
      <c r="AJ16" s="119"/>
      <c r="AK16" s="119"/>
      <c r="AL16" s="119"/>
      <c r="AM16" s="119"/>
      <c r="AN16" s="119"/>
      <c r="AO16" s="119"/>
      <c r="AP16" s="119"/>
    </row>
    <row r="17" spans="1:42" x14ac:dyDescent="0.25">
      <c r="A17" s="119">
        <v>11</v>
      </c>
      <c r="B17" s="119" t="s">
        <v>381</v>
      </c>
      <c r="C17" s="119" t="s">
        <v>1030</v>
      </c>
      <c r="D17" s="119" t="s">
        <v>143</v>
      </c>
      <c r="E17" s="119" t="s">
        <v>58</v>
      </c>
      <c r="F17" s="119"/>
      <c r="G17" s="120">
        <v>22305</v>
      </c>
      <c r="H17" s="119" t="s">
        <v>301</v>
      </c>
      <c r="I17" s="119" t="s">
        <v>140</v>
      </c>
      <c r="J17" s="121">
        <v>31320</v>
      </c>
      <c r="K17" s="119" t="s">
        <v>155</v>
      </c>
      <c r="L17" s="122" t="s">
        <v>1039</v>
      </c>
      <c r="M17" s="123" t="s">
        <v>144</v>
      </c>
      <c r="N17" s="124" t="s">
        <v>145</v>
      </c>
      <c r="O17" s="119"/>
      <c r="P17" s="122">
        <v>6</v>
      </c>
      <c r="Q17" s="125">
        <f t="shared" si="0"/>
        <v>300</v>
      </c>
      <c r="R17" s="145"/>
      <c r="S17" s="145"/>
      <c r="T17" s="147">
        <v>42893</v>
      </c>
      <c r="U17" s="147"/>
      <c r="V17" s="147"/>
      <c r="W17" s="131"/>
      <c r="X17" s="131"/>
      <c r="Y17" s="119"/>
      <c r="Z17" s="153"/>
      <c r="AA17" s="153"/>
      <c r="AB17" s="130">
        <v>0</v>
      </c>
      <c r="AC17" s="131">
        <v>6</v>
      </c>
      <c r="AD17" s="119"/>
      <c r="AE17" s="130">
        <f t="shared" si="2"/>
        <v>300</v>
      </c>
      <c r="AF17" s="131">
        <v>6</v>
      </c>
      <c r="AG17" s="119"/>
      <c r="AH17" s="119"/>
      <c r="AI17" s="119"/>
      <c r="AJ17" s="119"/>
      <c r="AK17" s="119"/>
      <c r="AL17" s="119"/>
      <c r="AM17" s="119"/>
      <c r="AN17" s="119"/>
      <c r="AO17" s="119"/>
      <c r="AP17" s="119"/>
    </row>
    <row r="18" spans="1:42" x14ac:dyDescent="0.25">
      <c r="A18" s="119">
        <v>12</v>
      </c>
      <c r="B18" s="119" t="s">
        <v>382</v>
      </c>
      <c r="C18" s="119" t="s">
        <v>1044</v>
      </c>
      <c r="D18" s="119" t="s">
        <v>139</v>
      </c>
      <c r="E18" s="119" t="s">
        <v>138</v>
      </c>
      <c r="F18" s="119"/>
      <c r="G18" s="120">
        <v>22676</v>
      </c>
      <c r="H18" s="119" t="s">
        <v>302</v>
      </c>
      <c r="I18" s="119" t="s">
        <v>140</v>
      </c>
      <c r="J18" s="121">
        <v>31320</v>
      </c>
      <c r="K18" s="119" t="s">
        <v>155</v>
      </c>
      <c r="L18" s="122" t="s">
        <v>1039</v>
      </c>
      <c r="M18" s="123" t="s">
        <v>141</v>
      </c>
      <c r="N18" s="124" t="s">
        <v>142</v>
      </c>
      <c r="O18" s="119"/>
      <c r="P18" s="122">
        <v>6</v>
      </c>
      <c r="Q18" s="125">
        <f t="shared" si="0"/>
        <v>300</v>
      </c>
      <c r="R18" s="145"/>
      <c r="S18" s="145"/>
      <c r="T18" s="147">
        <v>42893</v>
      </c>
      <c r="U18" s="147"/>
      <c r="V18" s="147"/>
      <c r="W18" s="131"/>
      <c r="X18" s="131"/>
      <c r="Y18" s="119"/>
      <c r="Z18" s="153"/>
      <c r="AA18" s="153"/>
      <c r="AB18" s="130">
        <v>0</v>
      </c>
      <c r="AC18" s="131">
        <v>6</v>
      </c>
      <c r="AD18" s="119"/>
      <c r="AE18" s="130">
        <f t="shared" si="2"/>
        <v>300</v>
      </c>
      <c r="AF18" s="131">
        <v>6</v>
      </c>
      <c r="AG18" s="119"/>
      <c r="AH18" s="119"/>
      <c r="AI18" s="119"/>
      <c r="AJ18" s="119"/>
      <c r="AK18" s="119"/>
      <c r="AL18" s="119"/>
      <c r="AM18" s="119"/>
      <c r="AN18" s="119"/>
      <c r="AO18" s="119"/>
      <c r="AP18" s="119"/>
    </row>
    <row r="19" spans="1:42" x14ac:dyDescent="0.25">
      <c r="A19" s="119">
        <v>13</v>
      </c>
      <c r="B19" s="119" t="s">
        <v>383</v>
      </c>
      <c r="C19" s="119" t="s">
        <v>1044</v>
      </c>
      <c r="D19" s="119" t="s">
        <v>208</v>
      </c>
      <c r="E19" s="119" t="s">
        <v>207</v>
      </c>
      <c r="F19" s="119" t="s">
        <v>228</v>
      </c>
      <c r="G19" s="120">
        <v>26052</v>
      </c>
      <c r="H19" s="119" t="s">
        <v>303</v>
      </c>
      <c r="I19" s="119" t="s">
        <v>225</v>
      </c>
      <c r="J19" s="121">
        <v>31450</v>
      </c>
      <c r="K19" s="119" t="s">
        <v>226</v>
      </c>
      <c r="L19" s="122" t="s">
        <v>1039</v>
      </c>
      <c r="M19" s="123" t="s">
        <v>209</v>
      </c>
      <c r="N19" s="124" t="s">
        <v>227</v>
      </c>
      <c r="O19" s="119"/>
      <c r="P19" s="122">
        <v>10</v>
      </c>
      <c r="Q19" s="125">
        <f t="shared" si="0"/>
        <v>500</v>
      </c>
      <c r="R19" s="119"/>
      <c r="S19" s="119"/>
      <c r="T19" s="147">
        <v>42893</v>
      </c>
      <c r="U19" s="147"/>
      <c r="V19" s="147"/>
      <c r="W19" s="131"/>
      <c r="X19" s="131"/>
      <c r="Y19" s="119"/>
      <c r="Z19" s="153"/>
      <c r="AA19" s="153"/>
      <c r="AB19" s="128">
        <v>1</v>
      </c>
      <c r="AC19" s="131">
        <v>1</v>
      </c>
      <c r="AD19" s="119"/>
      <c r="AE19" s="130">
        <f t="shared" si="2"/>
        <v>500</v>
      </c>
      <c r="AF19" s="131">
        <v>10</v>
      </c>
      <c r="AG19" s="119"/>
      <c r="AH19" s="119"/>
      <c r="AI19" s="119"/>
      <c r="AJ19" s="119"/>
      <c r="AK19" s="119"/>
      <c r="AL19" s="119"/>
      <c r="AM19" s="119"/>
      <c r="AN19" s="119"/>
      <c r="AO19" s="119"/>
      <c r="AP19" s="119"/>
    </row>
    <row r="20" spans="1:42" x14ac:dyDescent="0.25">
      <c r="A20" s="119">
        <v>14</v>
      </c>
      <c r="B20" s="119" t="s">
        <v>384</v>
      </c>
      <c r="C20" s="119" t="s">
        <v>1030</v>
      </c>
      <c r="D20" s="119" t="s">
        <v>228</v>
      </c>
      <c r="E20" s="119" t="s">
        <v>58</v>
      </c>
      <c r="F20" s="119"/>
      <c r="G20" s="120">
        <v>22461</v>
      </c>
      <c r="H20" s="119" t="s">
        <v>303</v>
      </c>
      <c r="I20" s="119" t="s">
        <v>225</v>
      </c>
      <c r="J20" s="121">
        <v>31450</v>
      </c>
      <c r="K20" s="119" t="s">
        <v>226</v>
      </c>
      <c r="L20" s="122" t="s">
        <v>1039</v>
      </c>
      <c r="M20" s="123" t="s">
        <v>209</v>
      </c>
      <c r="N20" s="124" t="s">
        <v>229</v>
      </c>
      <c r="O20" s="119"/>
      <c r="P20" s="122">
        <v>10</v>
      </c>
      <c r="Q20" s="125">
        <f t="shared" si="0"/>
        <v>500</v>
      </c>
      <c r="R20" s="119"/>
      <c r="S20" s="119"/>
      <c r="T20" s="147">
        <v>42893</v>
      </c>
      <c r="U20" s="147"/>
      <c r="V20" s="147"/>
      <c r="W20" s="131"/>
      <c r="X20" s="131"/>
      <c r="Y20" s="119"/>
      <c r="Z20" s="153"/>
      <c r="AA20" s="153"/>
      <c r="AB20" s="128">
        <v>2</v>
      </c>
      <c r="AC20" s="131">
        <v>6</v>
      </c>
      <c r="AD20" s="119"/>
      <c r="AE20" s="130">
        <f t="shared" si="2"/>
        <v>500</v>
      </c>
      <c r="AF20" s="131">
        <v>10</v>
      </c>
      <c r="AG20" s="119"/>
      <c r="AH20" s="119"/>
      <c r="AI20" s="119"/>
      <c r="AJ20" s="119"/>
      <c r="AK20" s="119"/>
      <c r="AL20" s="119"/>
      <c r="AM20" s="119"/>
      <c r="AN20" s="119"/>
      <c r="AO20" s="119"/>
      <c r="AP20" s="119"/>
    </row>
    <row r="21" spans="1:42" x14ac:dyDescent="0.25">
      <c r="A21" s="119">
        <v>15</v>
      </c>
      <c r="B21" s="119" t="s">
        <v>385</v>
      </c>
      <c r="C21" s="119" t="s">
        <v>1030</v>
      </c>
      <c r="D21" s="122" t="s">
        <v>31</v>
      </c>
      <c r="E21" s="122" t="s">
        <v>30</v>
      </c>
      <c r="F21" s="122"/>
      <c r="G21" s="147">
        <v>12625</v>
      </c>
      <c r="H21" s="122" t="s">
        <v>304</v>
      </c>
      <c r="I21" s="122" t="s">
        <v>32</v>
      </c>
      <c r="J21" s="148">
        <v>31130</v>
      </c>
      <c r="K21" s="122" t="s">
        <v>33</v>
      </c>
      <c r="L21" s="122" t="s">
        <v>1039</v>
      </c>
      <c r="M21" s="122" t="s">
        <v>34</v>
      </c>
      <c r="N21" s="150" t="s">
        <v>35</v>
      </c>
      <c r="O21" s="122"/>
      <c r="P21" s="122">
        <v>10</v>
      </c>
      <c r="Q21" s="125">
        <f t="shared" si="0"/>
        <v>500</v>
      </c>
      <c r="R21" s="145"/>
      <c r="S21" s="145"/>
      <c r="T21" s="147">
        <v>42893</v>
      </c>
      <c r="U21" s="147"/>
      <c r="V21" s="147"/>
      <c r="W21" s="131"/>
      <c r="X21" s="131"/>
      <c r="Y21" s="119"/>
      <c r="Z21" s="151" t="s">
        <v>9</v>
      </c>
      <c r="AA21" s="151"/>
      <c r="AB21" s="130">
        <v>1</v>
      </c>
      <c r="AC21" s="131">
        <v>1</v>
      </c>
      <c r="AD21" s="119"/>
      <c r="AE21" s="130">
        <f t="shared" si="2"/>
        <v>500</v>
      </c>
      <c r="AF21" s="131">
        <v>10</v>
      </c>
      <c r="AG21" s="119"/>
      <c r="AH21" s="119"/>
      <c r="AI21" s="119"/>
      <c r="AJ21" s="119"/>
      <c r="AK21" s="119"/>
      <c r="AL21" s="119"/>
      <c r="AM21" s="119"/>
      <c r="AN21" s="119"/>
      <c r="AO21" s="119"/>
      <c r="AP21" s="119"/>
    </row>
    <row r="22" spans="1:42" x14ac:dyDescent="0.25">
      <c r="A22" s="119">
        <v>16</v>
      </c>
      <c r="B22" s="119" t="s">
        <v>386</v>
      </c>
      <c r="C22" s="119" t="s">
        <v>1044</v>
      </c>
      <c r="D22" s="119" t="s">
        <v>305</v>
      </c>
      <c r="E22" s="119" t="s">
        <v>241</v>
      </c>
      <c r="F22" s="119" t="s">
        <v>31</v>
      </c>
      <c r="G22" s="120">
        <v>17388</v>
      </c>
      <c r="H22" s="119" t="s">
        <v>303</v>
      </c>
      <c r="I22" s="122" t="s">
        <v>32</v>
      </c>
      <c r="J22" s="148">
        <v>31130</v>
      </c>
      <c r="K22" s="122" t="s">
        <v>33</v>
      </c>
      <c r="L22" s="122" t="s">
        <v>1039</v>
      </c>
      <c r="M22" s="122" t="s">
        <v>34</v>
      </c>
      <c r="N22" s="150" t="s">
        <v>35</v>
      </c>
      <c r="O22" s="122"/>
      <c r="P22" s="122">
        <v>10</v>
      </c>
      <c r="Q22" s="125">
        <f t="shared" si="0"/>
        <v>500</v>
      </c>
      <c r="R22" s="119"/>
      <c r="S22" s="119"/>
      <c r="T22" s="147">
        <v>42893</v>
      </c>
      <c r="U22" s="147"/>
      <c r="V22" s="147"/>
      <c r="W22" s="131"/>
      <c r="X22" s="131"/>
      <c r="Y22" s="119"/>
      <c r="Z22" s="151" t="s">
        <v>22</v>
      </c>
      <c r="AA22" s="151"/>
      <c r="AB22" s="128">
        <v>2</v>
      </c>
      <c r="AC22" s="131">
        <v>6</v>
      </c>
      <c r="AD22" s="119"/>
      <c r="AE22" s="130">
        <f t="shared" si="2"/>
        <v>500</v>
      </c>
      <c r="AF22" s="131">
        <v>10</v>
      </c>
      <c r="AG22" s="119"/>
      <c r="AH22" s="119"/>
      <c r="AI22" s="119"/>
      <c r="AJ22" s="119"/>
      <c r="AK22" s="119"/>
      <c r="AL22" s="119"/>
      <c r="AM22" s="119"/>
      <c r="AN22" s="119"/>
      <c r="AO22" s="119"/>
      <c r="AP22" s="119"/>
    </row>
    <row r="23" spans="1:42" x14ac:dyDescent="0.25">
      <c r="A23" s="119">
        <v>17</v>
      </c>
      <c r="B23" s="119" t="s">
        <v>387</v>
      </c>
      <c r="C23" s="119" t="s">
        <v>1030</v>
      </c>
      <c r="D23" s="119" t="s">
        <v>153</v>
      </c>
      <c r="E23" s="119" t="s">
        <v>152</v>
      </c>
      <c r="F23" s="119"/>
      <c r="G23" s="120">
        <v>20028</v>
      </c>
      <c r="H23" s="119" t="s">
        <v>324</v>
      </c>
      <c r="I23" s="119" t="s">
        <v>154</v>
      </c>
      <c r="J23" s="121">
        <v>31320</v>
      </c>
      <c r="K23" s="119" t="s">
        <v>155</v>
      </c>
      <c r="L23" s="122" t="s">
        <v>1039</v>
      </c>
      <c r="M23" s="123" t="s">
        <v>217</v>
      </c>
      <c r="N23" s="124" t="s">
        <v>156</v>
      </c>
      <c r="O23" s="119"/>
      <c r="P23" s="122">
        <v>2</v>
      </c>
      <c r="Q23" s="125">
        <f t="shared" si="0"/>
        <v>100</v>
      </c>
      <c r="R23" s="145"/>
      <c r="S23" s="145"/>
      <c r="T23" s="152">
        <v>42893</v>
      </c>
      <c r="U23" s="147"/>
      <c r="V23" s="147"/>
      <c r="W23" s="131"/>
      <c r="X23" s="131"/>
      <c r="Y23" s="119"/>
      <c r="Z23" s="153"/>
      <c r="AA23" s="153"/>
      <c r="AB23" s="130">
        <v>0</v>
      </c>
      <c r="AC23" s="131">
        <v>6</v>
      </c>
      <c r="AD23" s="119"/>
      <c r="AE23" s="130">
        <f t="shared" si="2"/>
        <v>100</v>
      </c>
      <c r="AF23" s="131">
        <v>2</v>
      </c>
      <c r="AG23" s="119"/>
      <c r="AH23" s="119"/>
      <c r="AI23" s="119"/>
      <c r="AJ23" s="119"/>
      <c r="AK23" s="119"/>
      <c r="AL23" s="119"/>
      <c r="AM23" s="119"/>
      <c r="AN23" s="119"/>
      <c r="AO23" s="119"/>
      <c r="AP23" s="119"/>
    </row>
    <row r="24" spans="1:42" x14ac:dyDescent="0.25">
      <c r="A24" s="119">
        <v>18</v>
      </c>
      <c r="B24" s="119" t="s">
        <v>388</v>
      </c>
      <c r="C24" s="119" t="s">
        <v>1030</v>
      </c>
      <c r="D24" s="122" t="s">
        <v>219</v>
      </c>
      <c r="E24" s="122" t="s">
        <v>8</v>
      </c>
      <c r="F24" s="122"/>
      <c r="G24" s="147">
        <v>18594</v>
      </c>
      <c r="H24" s="122" t="s">
        <v>308</v>
      </c>
      <c r="I24" s="122" t="s">
        <v>10</v>
      </c>
      <c r="J24" s="148">
        <v>31670</v>
      </c>
      <c r="K24" s="122" t="s">
        <v>11</v>
      </c>
      <c r="L24" s="122" t="s">
        <v>1039</v>
      </c>
      <c r="M24" s="122"/>
      <c r="N24" s="150" t="s">
        <v>12</v>
      </c>
      <c r="O24" s="122"/>
      <c r="P24" s="122">
        <v>6</v>
      </c>
      <c r="Q24" s="125">
        <f t="shared" si="0"/>
        <v>300</v>
      </c>
      <c r="R24" s="145"/>
      <c r="S24" s="145"/>
      <c r="T24" s="147">
        <v>42893</v>
      </c>
      <c r="U24" s="147"/>
      <c r="V24" s="147"/>
      <c r="W24" s="131"/>
      <c r="X24" s="131"/>
      <c r="Y24" s="119"/>
      <c r="Z24" s="151" t="s">
        <v>9</v>
      </c>
      <c r="AA24" s="151"/>
      <c r="AB24" s="130">
        <v>0</v>
      </c>
      <c r="AC24" s="131">
        <v>1</v>
      </c>
      <c r="AD24" s="119"/>
      <c r="AE24" s="130">
        <f t="shared" si="2"/>
        <v>300</v>
      </c>
      <c r="AF24" s="131">
        <v>6</v>
      </c>
      <c r="AG24" s="119"/>
      <c r="AH24" s="119"/>
      <c r="AI24" s="119"/>
      <c r="AJ24" s="119"/>
      <c r="AK24" s="119"/>
      <c r="AL24" s="119"/>
      <c r="AM24" s="119"/>
      <c r="AN24" s="119"/>
      <c r="AO24" s="119"/>
      <c r="AP24" s="119"/>
    </row>
    <row r="25" spans="1:42" x14ac:dyDescent="0.25">
      <c r="A25" s="119">
        <v>19</v>
      </c>
      <c r="B25" s="119" t="s">
        <v>389</v>
      </c>
      <c r="C25" s="119" t="s">
        <v>1030</v>
      </c>
      <c r="D25" s="119" t="s">
        <v>206</v>
      </c>
      <c r="E25" s="119" t="s">
        <v>36</v>
      </c>
      <c r="F25" s="119"/>
      <c r="G25" s="120">
        <v>23423</v>
      </c>
      <c r="H25" s="119" t="s">
        <v>303</v>
      </c>
      <c r="I25" s="119" t="s">
        <v>174</v>
      </c>
      <c r="J25" s="121">
        <v>31320</v>
      </c>
      <c r="K25" s="119" t="s">
        <v>155</v>
      </c>
      <c r="L25" s="122" t="s">
        <v>1039</v>
      </c>
      <c r="M25" s="119" t="s">
        <v>175</v>
      </c>
      <c r="N25" s="124" t="s">
        <v>176</v>
      </c>
      <c r="O25" s="119"/>
      <c r="P25" s="122">
        <v>10</v>
      </c>
      <c r="Q25" s="125">
        <f t="shared" si="0"/>
        <v>500</v>
      </c>
      <c r="R25" s="119"/>
      <c r="S25" s="119"/>
      <c r="T25" s="147">
        <v>42893</v>
      </c>
      <c r="U25" s="147"/>
      <c r="V25" s="147"/>
      <c r="W25" s="131"/>
      <c r="X25" s="131"/>
      <c r="Y25" s="119"/>
      <c r="Z25" s="153"/>
      <c r="AA25" s="153"/>
      <c r="AB25" s="128">
        <v>0</v>
      </c>
      <c r="AC25" s="131">
        <v>6</v>
      </c>
      <c r="AD25" s="119"/>
      <c r="AE25" s="130">
        <f t="shared" si="2"/>
        <v>500</v>
      </c>
      <c r="AF25" s="131">
        <v>10</v>
      </c>
      <c r="AG25" s="119"/>
      <c r="AH25" s="119"/>
      <c r="AI25" s="119"/>
      <c r="AJ25" s="119"/>
      <c r="AK25" s="119"/>
      <c r="AL25" s="119"/>
      <c r="AM25" s="119"/>
      <c r="AN25" s="119"/>
      <c r="AO25" s="119"/>
      <c r="AP25" s="119"/>
    </row>
    <row r="26" spans="1:42" x14ac:dyDescent="0.25">
      <c r="A26" s="119">
        <v>20</v>
      </c>
      <c r="B26" s="119" t="s">
        <v>390</v>
      </c>
      <c r="C26" s="119" t="s">
        <v>1044</v>
      </c>
      <c r="D26" s="119" t="s">
        <v>320</v>
      </c>
      <c r="E26" s="119" t="s">
        <v>245</v>
      </c>
      <c r="F26" s="119" t="s">
        <v>244</v>
      </c>
      <c r="G26" s="120">
        <v>25257</v>
      </c>
      <c r="H26" s="119" t="s">
        <v>309</v>
      </c>
      <c r="I26" s="122" t="s">
        <v>54</v>
      </c>
      <c r="J26" s="148">
        <v>31320</v>
      </c>
      <c r="K26" s="119" t="s">
        <v>155</v>
      </c>
      <c r="L26" s="122" t="s">
        <v>1039</v>
      </c>
      <c r="M26" s="155" t="s">
        <v>854</v>
      </c>
      <c r="N26" s="124"/>
      <c r="O26" s="119"/>
      <c r="P26" s="122">
        <v>10</v>
      </c>
      <c r="Q26" s="125">
        <f t="shared" si="0"/>
        <v>500</v>
      </c>
      <c r="R26" s="119"/>
      <c r="S26" s="119"/>
      <c r="T26" s="147">
        <v>42893</v>
      </c>
      <c r="U26" s="147"/>
      <c r="V26" s="147"/>
      <c r="W26" s="131"/>
      <c r="X26" s="131"/>
      <c r="Y26" s="119"/>
      <c r="Z26" s="153"/>
      <c r="AA26" s="153"/>
      <c r="AB26" s="128">
        <v>2</v>
      </c>
      <c r="AC26" s="131">
        <v>6</v>
      </c>
      <c r="AD26" s="119"/>
      <c r="AE26" s="130">
        <f t="shared" si="2"/>
        <v>500</v>
      </c>
      <c r="AF26" s="131">
        <v>10</v>
      </c>
      <c r="AG26" s="119"/>
      <c r="AH26" s="119"/>
      <c r="AI26" s="119"/>
      <c r="AJ26" s="119"/>
      <c r="AK26" s="119"/>
      <c r="AL26" s="119"/>
      <c r="AM26" s="119"/>
      <c r="AN26" s="119"/>
      <c r="AO26" s="119"/>
      <c r="AP26" s="119"/>
    </row>
    <row r="27" spans="1:42" ht="18.75" customHeight="1" x14ac:dyDescent="0.25">
      <c r="A27" s="119">
        <v>21</v>
      </c>
      <c r="B27" s="119" t="s">
        <v>391</v>
      </c>
      <c r="C27" s="119" t="s">
        <v>1030</v>
      </c>
      <c r="D27" s="122" t="s">
        <v>52</v>
      </c>
      <c r="E27" s="122" t="s">
        <v>51</v>
      </c>
      <c r="F27" s="122"/>
      <c r="G27" s="120">
        <v>25520</v>
      </c>
      <c r="H27" s="122" t="s">
        <v>310</v>
      </c>
      <c r="I27" s="122" t="s">
        <v>54</v>
      </c>
      <c r="J27" s="148">
        <v>31320</v>
      </c>
      <c r="K27" s="119" t="s">
        <v>155</v>
      </c>
      <c r="L27" s="122" t="s">
        <v>1039</v>
      </c>
      <c r="M27" s="122" t="s">
        <v>56</v>
      </c>
      <c r="N27" s="150" t="s">
        <v>57</v>
      </c>
      <c r="O27" s="122"/>
      <c r="P27" s="122">
        <v>10</v>
      </c>
      <c r="Q27" s="125">
        <f t="shared" si="0"/>
        <v>500</v>
      </c>
      <c r="R27" s="145"/>
      <c r="S27" s="145"/>
      <c r="T27" s="147">
        <v>42893</v>
      </c>
      <c r="U27" s="147"/>
      <c r="V27" s="147"/>
      <c r="W27" s="131"/>
      <c r="X27" s="131"/>
      <c r="Y27" s="119"/>
      <c r="Z27" s="151" t="s">
        <v>53</v>
      </c>
      <c r="AA27" s="151"/>
      <c r="AB27" s="130">
        <v>1</v>
      </c>
      <c r="AC27" s="131">
        <v>1</v>
      </c>
      <c r="AD27" s="119"/>
      <c r="AE27" s="130">
        <f t="shared" si="2"/>
        <v>500</v>
      </c>
      <c r="AF27" s="131">
        <v>10</v>
      </c>
      <c r="AG27" s="119"/>
      <c r="AH27" s="119"/>
      <c r="AI27" s="119"/>
      <c r="AJ27" s="119"/>
      <c r="AK27" s="119"/>
      <c r="AL27" s="119"/>
      <c r="AM27" s="119"/>
      <c r="AN27" s="119"/>
      <c r="AO27" s="119"/>
      <c r="AP27" s="119"/>
    </row>
    <row r="28" spans="1:42" x14ac:dyDescent="0.25">
      <c r="A28" s="119">
        <v>22</v>
      </c>
      <c r="B28" s="119" t="s">
        <v>392</v>
      </c>
      <c r="C28" s="119" t="s">
        <v>1030</v>
      </c>
      <c r="D28" s="119" t="s">
        <v>244</v>
      </c>
      <c r="E28" s="119" t="s">
        <v>246</v>
      </c>
      <c r="F28" s="119"/>
      <c r="G28" s="120">
        <v>37414</v>
      </c>
      <c r="H28" s="119" t="s">
        <v>303</v>
      </c>
      <c r="I28" s="122" t="s">
        <v>54</v>
      </c>
      <c r="J28" s="148">
        <v>31320</v>
      </c>
      <c r="K28" s="119" t="s">
        <v>155</v>
      </c>
      <c r="L28" s="122" t="s">
        <v>1039</v>
      </c>
      <c r="M28" s="122" t="s">
        <v>56</v>
      </c>
      <c r="N28" s="124"/>
      <c r="O28" s="119"/>
      <c r="P28" s="122">
        <v>10</v>
      </c>
      <c r="Q28" s="125">
        <f t="shared" si="0"/>
        <v>500</v>
      </c>
      <c r="R28" s="119"/>
      <c r="S28" s="119"/>
      <c r="T28" s="147">
        <v>42893</v>
      </c>
      <c r="U28" s="147"/>
      <c r="V28" s="147"/>
      <c r="W28" s="131"/>
      <c r="X28" s="131"/>
      <c r="Y28" s="119"/>
      <c r="Z28" s="153"/>
      <c r="AA28" s="153"/>
      <c r="AB28" s="128" t="s">
        <v>449</v>
      </c>
      <c r="AC28" s="131">
        <v>6</v>
      </c>
      <c r="AD28" s="119"/>
      <c r="AE28" s="130">
        <f t="shared" si="2"/>
        <v>500</v>
      </c>
      <c r="AF28" s="131">
        <v>10</v>
      </c>
      <c r="AG28" s="122" t="s">
        <v>52</v>
      </c>
      <c r="AH28" s="122" t="s">
        <v>51</v>
      </c>
      <c r="AI28" s="120">
        <v>25520</v>
      </c>
      <c r="AJ28" s="122" t="s">
        <v>310</v>
      </c>
      <c r="AK28" s="122" t="s">
        <v>54</v>
      </c>
      <c r="AL28" s="148">
        <v>31320</v>
      </c>
      <c r="AM28" s="122" t="s">
        <v>55</v>
      </c>
      <c r="AN28" s="122"/>
      <c r="AO28" s="122" t="s">
        <v>56</v>
      </c>
      <c r="AP28" s="122" t="s">
        <v>57</v>
      </c>
    </row>
    <row r="29" spans="1:42" x14ac:dyDescent="0.25">
      <c r="A29" s="119">
        <v>23</v>
      </c>
      <c r="B29" s="119" t="s">
        <v>393</v>
      </c>
      <c r="C29" s="119" t="s">
        <v>1044</v>
      </c>
      <c r="D29" s="119" t="s">
        <v>244</v>
      </c>
      <c r="E29" s="119" t="s">
        <v>255</v>
      </c>
      <c r="F29" s="119"/>
      <c r="G29" s="120">
        <v>35480</v>
      </c>
      <c r="H29" s="119" t="s">
        <v>303</v>
      </c>
      <c r="I29" s="122" t="s">
        <v>54</v>
      </c>
      <c r="J29" s="148">
        <v>31320</v>
      </c>
      <c r="K29" s="119" t="s">
        <v>155</v>
      </c>
      <c r="L29" s="122" t="s">
        <v>1039</v>
      </c>
      <c r="M29" s="156" t="s">
        <v>1949</v>
      </c>
      <c r="N29" s="124"/>
      <c r="O29" s="119"/>
      <c r="P29" s="122">
        <v>10</v>
      </c>
      <c r="Q29" s="125">
        <f t="shared" si="0"/>
        <v>500</v>
      </c>
      <c r="R29" s="119"/>
      <c r="S29" s="119"/>
      <c r="T29" s="147">
        <v>42893</v>
      </c>
      <c r="U29" s="147"/>
      <c r="V29" s="147"/>
      <c r="W29" s="131"/>
      <c r="X29" s="131"/>
      <c r="Y29" s="119"/>
      <c r="Z29" s="153"/>
      <c r="AA29" s="153"/>
      <c r="AB29" s="128" t="s">
        <v>449</v>
      </c>
      <c r="AC29" s="131">
        <v>6</v>
      </c>
      <c r="AD29" s="119"/>
      <c r="AE29" s="130">
        <f t="shared" si="2"/>
        <v>500</v>
      </c>
      <c r="AF29" s="131">
        <v>10</v>
      </c>
      <c r="AG29" s="122" t="s">
        <v>52</v>
      </c>
      <c r="AH29" s="122" t="s">
        <v>51</v>
      </c>
      <c r="AI29" s="120">
        <v>25520</v>
      </c>
      <c r="AJ29" s="122" t="s">
        <v>310</v>
      </c>
      <c r="AK29" s="122" t="s">
        <v>54</v>
      </c>
      <c r="AL29" s="148">
        <v>31320</v>
      </c>
      <c r="AM29" s="122" t="s">
        <v>55</v>
      </c>
      <c r="AN29" s="122"/>
      <c r="AO29" s="122" t="s">
        <v>56</v>
      </c>
      <c r="AP29" s="122" t="s">
        <v>57</v>
      </c>
    </row>
    <row r="30" spans="1:42" ht="12" customHeight="1" x14ac:dyDescent="0.25">
      <c r="A30" s="119">
        <v>24</v>
      </c>
      <c r="B30" s="119" t="s">
        <v>394</v>
      </c>
      <c r="C30" s="119" t="s">
        <v>1030</v>
      </c>
      <c r="D30" s="119" t="s">
        <v>248</v>
      </c>
      <c r="E30" s="119" t="s">
        <v>213</v>
      </c>
      <c r="F30" s="119"/>
      <c r="G30" s="120">
        <v>18452</v>
      </c>
      <c r="H30" s="119" t="s">
        <v>299</v>
      </c>
      <c r="I30" s="119" t="s">
        <v>249</v>
      </c>
      <c r="J30" s="121">
        <v>31750</v>
      </c>
      <c r="K30" s="119" t="s">
        <v>99</v>
      </c>
      <c r="L30" s="122" t="s">
        <v>1039</v>
      </c>
      <c r="M30" s="119" t="s">
        <v>250</v>
      </c>
      <c r="N30" s="124" t="s">
        <v>214</v>
      </c>
      <c r="O30" s="119"/>
      <c r="P30" s="122">
        <v>2</v>
      </c>
      <c r="Q30" s="125">
        <f t="shared" si="0"/>
        <v>100</v>
      </c>
      <c r="R30" s="126"/>
      <c r="S30" s="126"/>
      <c r="T30" s="147">
        <v>42893</v>
      </c>
      <c r="U30" s="147"/>
      <c r="V30" s="147"/>
      <c r="W30" s="131"/>
      <c r="X30" s="131"/>
      <c r="Y30" s="119"/>
      <c r="Z30" s="157"/>
      <c r="AA30" s="157"/>
      <c r="AB30" s="128">
        <v>0</v>
      </c>
      <c r="AC30" s="131">
        <v>1</v>
      </c>
      <c r="AD30" s="119"/>
      <c r="AE30" s="130">
        <f t="shared" si="2"/>
        <v>100</v>
      </c>
      <c r="AF30" s="131">
        <v>10</v>
      </c>
      <c r="AG30" s="119"/>
      <c r="AH30" s="119"/>
      <c r="AI30" s="119"/>
      <c r="AJ30" s="119"/>
      <c r="AK30" s="119"/>
      <c r="AL30" s="119"/>
      <c r="AM30" s="119"/>
      <c r="AN30" s="119"/>
      <c r="AO30" s="119"/>
      <c r="AP30" s="119"/>
    </row>
    <row r="31" spans="1:42" s="269" customFormat="1" ht="12.75" hidden="1" customHeight="1" x14ac:dyDescent="0.25">
      <c r="A31" s="256"/>
      <c r="B31" s="256" t="s">
        <v>1159</v>
      </c>
      <c r="C31" s="256" t="s">
        <v>1030</v>
      </c>
      <c r="D31" s="256" t="s">
        <v>248</v>
      </c>
      <c r="E31" s="256" t="s">
        <v>213</v>
      </c>
      <c r="F31" s="256"/>
      <c r="G31" s="257"/>
      <c r="H31" s="256"/>
      <c r="I31" s="256"/>
      <c r="J31" s="258"/>
      <c r="K31" s="256"/>
      <c r="L31" s="259"/>
      <c r="M31" s="256"/>
      <c r="N31" s="260"/>
      <c r="O31" s="256"/>
      <c r="P31" s="259">
        <v>2</v>
      </c>
      <c r="Q31" s="261">
        <f t="shared" si="0"/>
        <v>100</v>
      </c>
      <c r="R31" s="262"/>
      <c r="S31" s="262"/>
      <c r="T31" s="147">
        <v>42893</v>
      </c>
      <c r="U31" s="147"/>
      <c r="V31" s="147"/>
      <c r="W31" s="265"/>
      <c r="X31" s="265"/>
      <c r="Y31" s="256"/>
      <c r="Z31" s="270"/>
      <c r="AA31" s="270"/>
      <c r="AB31" s="267"/>
      <c r="AC31" s="265"/>
      <c r="AD31" s="256"/>
      <c r="AE31" s="268">
        <f t="shared" si="2"/>
        <v>100</v>
      </c>
      <c r="AF31" s="265"/>
      <c r="AG31" s="256"/>
      <c r="AH31" s="256"/>
      <c r="AI31" s="256"/>
      <c r="AJ31" s="256"/>
      <c r="AK31" s="256"/>
      <c r="AL31" s="256"/>
      <c r="AM31" s="256"/>
      <c r="AN31" s="256"/>
      <c r="AO31" s="256"/>
      <c r="AP31" s="256"/>
    </row>
    <row r="32" spans="1:42" s="269" customFormat="1" ht="18" hidden="1" customHeight="1" x14ac:dyDescent="0.25">
      <c r="A32" s="256"/>
      <c r="B32" s="256" t="s">
        <v>1741</v>
      </c>
      <c r="C32" s="256" t="s">
        <v>1030</v>
      </c>
      <c r="D32" s="256" t="s">
        <v>248</v>
      </c>
      <c r="E32" s="256" t="s">
        <v>213</v>
      </c>
      <c r="F32" s="256"/>
      <c r="G32" s="257"/>
      <c r="H32" s="256"/>
      <c r="I32" s="256"/>
      <c r="J32" s="258"/>
      <c r="K32" s="256"/>
      <c r="L32" s="259"/>
      <c r="M32" s="256"/>
      <c r="N32" s="260"/>
      <c r="O32" s="256"/>
      <c r="P32" s="259">
        <v>6</v>
      </c>
      <c r="Q32" s="261">
        <f t="shared" si="0"/>
        <v>300</v>
      </c>
      <c r="R32" s="262"/>
      <c r="S32" s="262"/>
      <c r="T32" s="147">
        <v>42893</v>
      </c>
      <c r="U32" s="147"/>
      <c r="V32" s="147"/>
      <c r="W32" s="265"/>
      <c r="X32" s="265"/>
      <c r="Y32" s="256"/>
      <c r="Z32" s="270"/>
      <c r="AA32" s="270"/>
      <c r="AB32" s="267"/>
      <c r="AC32" s="265"/>
      <c r="AD32" s="256"/>
      <c r="AE32" s="268">
        <f t="shared" si="2"/>
        <v>300</v>
      </c>
      <c r="AF32" s="265"/>
      <c r="AG32" s="256"/>
      <c r="AH32" s="256"/>
      <c r="AI32" s="256"/>
      <c r="AJ32" s="256"/>
      <c r="AK32" s="256"/>
      <c r="AL32" s="256"/>
      <c r="AM32" s="256"/>
      <c r="AN32" s="256"/>
      <c r="AO32" s="256"/>
      <c r="AP32" s="256"/>
    </row>
    <row r="33" spans="1:42" x14ac:dyDescent="0.25">
      <c r="A33" s="119">
        <v>25</v>
      </c>
      <c r="B33" s="119" t="s">
        <v>395</v>
      </c>
      <c r="C33" s="119" t="s">
        <v>1030</v>
      </c>
      <c r="D33" s="122" t="s">
        <v>76</v>
      </c>
      <c r="E33" s="122" t="s">
        <v>75</v>
      </c>
      <c r="F33" s="122"/>
      <c r="G33" s="147">
        <v>19266</v>
      </c>
      <c r="H33" s="158" t="s">
        <v>337</v>
      </c>
      <c r="I33" s="122" t="s">
        <v>77</v>
      </c>
      <c r="J33" s="148">
        <v>31670</v>
      </c>
      <c r="K33" s="122" t="s">
        <v>11</v>
      </c>
      <c r="L33" s="122" t="s">
        <v>1039</v>
      </c>
      <c r="M33" s="149" t="s">
        <v>78</v>
      </c>
      <c r="N33" s="150" t="s">
        <v>79</v>
      </c>
      <c r="O33" s="122"/>
      <c r="P33" s="122">
        <v>2</v>
      </c>
      <c r="Q33" s="125">
        <f t="shared" si="0"/>
        <v>100</v>
      </c>
      <c r="R33" s="145"/>
      <c r="S33" s="145"/>
      <c r="T33" s="147">
        <v>42893</v>
      </c>
      <c r="U33" s="147"/>
      <c r="V33" s="147"/>
      <c r="W33" s="131"/>
      <c r="X33" s="131"/>
      <c r="Y33" s="119"/>
      <c r="Z33" s="153" t="s">
        <v>9</v>
      </c>
      <c r="AA33" s="153"/>
      <c r="AB33" s="130">
        <v>0</v>
      </c>
      <c r="AC33" s="131">
        <v>6</v>
      </c>
      <c r="AD33" s="119"/>
      <c r="AE33" s="130">
        <f t="shared" si="2"/>
        <v>100</v>
      </c>
      <c r="AF33" s="131">
        <v>2</v>
      </c>
      <c r="AG33" s="119"/>
      <c r="AH33" s="119"/>
      <c r="AI33" s="119"/>
      <c r="AJ33" s="119"/>
      <c r="AK33" s="119"/>
      <c r="AL33" s="119"/>
      <c r="AM33" s="119"/>
      <c r="AN33" s="119"/>
      <c r="AO33" s="119"/>
      <c r="AP33" s="119"/>
    </row>
    <row r="34" spans="1:42" ht="18" customHeight="1" x14ac:dyDescent="0.25">
      <c r="A34" s="119">
        <v>26</v>
      </c>
      <c r="B34" s="119" t="s">
        <v>396</v>
      </c>
      <c r="C34" s="119" t="s">
        <v>1030</v>
      </c>
      <c r="D34" s="122" t="s">
        <v>43</v>
      </c>
      <c r="E34" s="122" t="s">
        <v>42</v>
      </c>
      <c r="F34" s="122"/>
      <c r="G34" s="147">
        <v>22436</v>
      </c>
      <c r="H34" s="122" t="s">
        <v>295</v>
      </c>
      <c r="I34" s="122" t="s">
        <v>45</v>
      </c>
      <c r="J34" s="148">
        <v>31670</v>
      </c>
      <c r="K34" s="122" t="s">
        <v>11</v>
      </c>
      <c r="L34" s="122" t="s">
        <v>1039</v>
      </c>
      <c r="M34" s="122" t="s">
        <v>46</v>
      </c>
      <c r="N34" s="150" t="s">
        <v>47</v>
      </c>
      <c r="O34" s="122"/>
      <c r="P34" s="122">
        <v>10</v>
      </c>
      <c r="Q34" s="125">
        <f t="shared" si="0"/>
        <v>500</v>
      </c>
      <c r="R34" s="145"/>
      <c r="S34" s="145"/>
      <c r="T34" s="147">
        <v>42893</v>
      </c>
      <c r="U34" s="147"/>
      <c r="V34" s="147"/>
      <c r="W34" s="131"/>
      <c r="X34" s="131"/>
      <c r="Y34" s="119"/>
      <c r="Z34" s="151" t="s">
        <v>44</v>
      </c>
      <c r="AA34" s="151"/>
      <c r="AB34" s="130">
        <v>1</v>
      </c>
      <c r="AC34" s="131">
        <v>1</v>
      </c>
      <c r="AD34" s="119"/>
      <c r="AE34" s="130">
        <f t="shared" si="2"/>
        <v>500</v>
      </c>
      <c r="AF34" s="131">
        <v>10</v>
      </c>
      <c r="AG34" s="119"/>
      <c r="AH34" s="119"/>
      <c r="AI34" s="119"/>
      <c r="AJ34" s="119"/>
      <c r="AK34" s="119"/>
      <c r="AL34" s="119"/>
      <c r="AM34" s="119"/>
      <c r="AN34" s="119"/>
      <c r="AO34" s="119"/>
      <c r="AP34" s="119"/>
    </row>
    <row r="35" spans="1:42" ht="30" x14ac:dyDescent="0.25">
      <c r="A35" s="119">
        <v>27</v>
      </c>
      <c r="B35" s="119" t="s">
        <v>397</v>
      </c>
      <c r="C35" s="119" t="s">
        <v>1044</v>
      </c>
      <c r="D35" s="122" t="s">
        <v>311</v>
      </c>
      <c r="E35" s="122" t="s">
        <v>48</v>
      </c>
      <c r="F35" s="122" t="s">
        <v>43</v>
      </c>
      <c r="G35" s="147">
        <v>23277</v>
      </c>
      <c r="H35" s="122" t="s">
        <v>312</v>
      </c>
      <c r="I35" s="122" t="s">
        <v>45</v>
      </c>
      <c r="J35" s="148">
        <v>31670</v>
      </c>
      <c r="K35" s="122" t="s">
        <v>11</v>
      </c>
      <c r="L35" s="122" t="s">
        <v>1039</v>
      </c>
      <c r="M35" s="122" t="s">
        <v>50</v>
      </c>
      <c r="N35" s="150"/>
      <c r="O35" s="122"/>
      <c r="P35" s="122">
        <v>10</v>
      </c>
      <c r="Q35" s="125">
        <f t="shared" si="0"/>
        <v>500</v>
      </c>
      <c r="R35" s="145"/>
      <c r="S35" s="145"/>
      <c r="T35" s="147">
        <v>42893</v>
      </c>
      <c r="U35" s="147"/>
      <c r="V35" s="147"/>
      <c r="W35" s="131"/>
      <c r="X35" s="131"/>
      <c r="Y35" s="119"/>
      <c r="Z35" s="151" t="s">
        <v>49</v>
      </c>
      <c r="AA35" s="151"/>
      <c r="AB35" s="130">
        <v>2</v>
      </c>
      <c r="AC35" s="131">
        <v>1</v>
      </c>
      <c r="AD35" s="119"/>
      <c r="AE35" s="130">
        <f t="shared" si="2"/>
        <v>500</v>
      </c>
      <c r="AF35" s="131">
        <v>10</v>
      </c>
      <c r="AG35" s="119"/>
      <c r="AH35" s="119"/>
      <c r="AI35" s="119"/>
      <c r="AJ35" s="119"/>
      <c r="AK35" s="119"/>
      <c r="AL35" s="119"/>
      <c r="AM35" s="119"/>
      <c r="AN35" s="119"/>
      <c r="AO35" s="119"/>
      <c r="AP35" s="119"/>
    </row>
    <row r="36" spans="1:42" x14ac:dyDescent="0.25">
      <c r="A36" s="119">
        <v>28</v>
      </c>
      <c r="B36" s="119" t="s">
        <v>398</v>
      </c>
      <c r="C36" s="119" t="s">
        <v>1044</v>
      </c>
      <c r="D36" s="122" t="s">
        <v>21</v>
      </c>
      <c r="E36" s="122" t="s">
        <v>255</v>
      </c>
      <c r="F36" s="122"/>
      <c r="G36" s="147">
        <v>30285</v>
      </c>
      <c r="H36" s="122" t="s">
        <v>291</v>
      </c>
      <c r="I36" s="122" t="s">
        <v>27</v>
      </c>
      <c r="J36" s="148">
        <v>31670</v>
      </c>
      <c r="K36" s="122" t="s">
        <v>111</v>
      </c>
      <c r="L36" s="122" t="s">
        <v>1039</v>
      </c>
      <c r="M36" s="149" t="s">
        <v>283</v>
      </c>
      <c r="N36" s="150"/>
      <c r="O36" s="122"/>
      <c r="P36" s="122">
        <v>10</v>
      </c>
      <c r="Q36" s="125">
        <f t="shared" ref="Q36:Q66" si="3">P36*50</f>
        <v>500</v>
      </c>
      <c r="R36" s="119"/>
      <c r="S36" s="119"/>
      <c r="T36" s="147">
        <v>42893</v>
      </c>
      <c r="U36" s="147"/>
      <c r="V36" s="147"/>
      <c r="W36" s="131"/>
      <c r="X36" s="131"/>
      <c r="Y36" s="119"/>
      <c r="Z36" s="151"/>
      <c r="AA36" s="151"/>
      <c r="AB36" s="128" t="s">
        <v>449</v>
      </c>
      <c r="AC36" s="131">
        <v>6</v>
      </c>
      <c r="AD36" s="119"/>
      <c r="AE36" s="130">
        <f t="shared" si="2"/>
        <v>500</v>
      </c>
      <c r="AF36" s="131">
        <v>10</v>
      </c>
      <c r="AG36" s="119"/>
      <c r="AH36" s="119"/>
      <c r="AI36" s="119"/>
      <c r="AJ36" s="119"/>
      <c r="AK36" s="119"/>
      <c r="AL36" s="119"/>
      <c r="AM36" s="119"/>
      <c r="AN36" s="119"/>
      <c r="AO36" s="119"/>
      <c r="AP36" s="119"/>
    </row>
    <row r="37" spans="1:42" x14ac:dyDescent="0.25">
      <c r="A37" s="119">
        <v>29</v>
      </c>
      <c r="B37" s="119" t="s">
        <v>399</v>
      </c>
      <c r="C37" s="119" t="s">
        <v>1030</v>
      </c>
      <c r="D37" s="119" t="s">
        <v>21</v>
      </c>
      <c r="E37" s="119" t="s">
        <v>108</v>
      </c>
      <c r="F37" s="119"/>
      <c r="G37" s="120">
        <v>29282</v>
      </c>
      <c r="H37" s="119" t="s">
        <v>292</v>
      </c>
      <c r="I37" s="122" t="s">
        <v>286</v>
      </c>
      <c r="J37" s="148">
        <v>33000</v>
      </c>
      <c r="K37" s="122" t="s">
        <v>284</v>
      </c>
      <c r="L37" s="122" t="s">
        <v>1039</v>
      </c>
      <c r="M37" s="123" t="s">
        <v>285</v>
      </c>
      <c r="N37" s="124"/>
      <c r="O37" s="119"/>
      <c r="P37" s="122">
        <v>10</v>
      </c>
      <c r="Q37" s="125">
        <f t="shared" si="3"/>
        <v>500</v>
      </c>
      <c r="R37" s="119"/>
      <c r="S37" s="119"/>
      <c r="T37" s="147">
        <v>42893</v>
      </c>
      <c r="U37" s="147"/>
      <c r="V37" s="147"/>
      <c r="W37" s="131"/>
      <c r="X37" s="131"/>
      <c r="Y37" s="119"/>
      <c r="Z37" s="153"/>
      <c r="AA37" s="153"/>
      <c r="AB37" s="128" t="s">
        <v>449</v>
      </c>
      <c r="AC37" s="131">
        <v>6</v>
      </c>
      <c r="AD37" s="119"/>
      <c r="AE37" s="130">
        <f t="shared" si="2"/>
        <v>500</v>
      </c>
      <c r="AF37" s="131">
        <v>10</v>
      </c>
      <c r="AG37" s="119"/>
      <c r="AH37" s="119"/>
      <c r="AI37" s="119"/>
      <c r="AJ37" s="119"/>
      <c r="AK37" s="119"/>
      <c r="AL37" s="119"/>
      <c r="AM37" s="119"/>
      <c r="AN37" s="119"/>
      <c r="AO37" s="119"/>
      <c r="AP37" s="119"/>
    </row>
    <row r="38" spans="1:42" x14ac:dyDescent="0.25">
      <c r="A38" s="119">
        <v>30</v>
      </c>
      <c r="B38" s="119" t="s">
        <v>400</v>
      </c>
      <c r="C38" s="119" t="s">
        <v>1044</v>
      </c>
      <c r="D38" s="159" t="s">
        <v>1495</v>
      </c>
      <c r="E38" s="122" t="s">
        <v>70</v>
      </c>
      <c r="F38" s="122" t="s">
        <v>71</v>
      </c>
      <c r="G38" s="147">
        <v>21793</v>
      </c>
      <c r="H38" s="122" t="s">
        <v>313</v>
      </c>
      <c r="I38" s="122" t="s">
        <v>72</v>
      </c>
      <c r="J38" s="148">
        <v>31670</v>
      </c>
      <c r="K38" s="122" t="s">
        <v>11</v>
      </c>
      <c r="L38" s="122" t="s">
        <v>1039</v>
      </c>
      <c r="M38" s="149" t="s">
        <v>73</v>
      </c>
      <c r="N38" s="150" t="s">
        <v>74</v>
      </c>
      <c r="O38" s="122"/>
      <c r="P38" s="122">
        <v>4</v>
      </c>
      <c r="Q38" s="125">
        <f t="shared" si="3"/>
        <v>200</v>
      </c>
      <c r="R38" s="145"/>
      <c r="S38" s="145"/>
      <c r="T38" s="147">
        <v>42893</v>
      </c>
      <c r="U38" s="147"/>
      <c r="V38" s="147"/>
      <c r="W38" s="131"/>
      <c r="X38" s="131"/>
      <c r="Y38" s="119"/>
      <c r="Z38" s="153"/>
      <c r="AA38" s="153"/>
      <c r="AB38" s="130">
        <v>0</v>
      </c>
      <c r="AC38" s="131">
        <v>6</v>
      </c>
      <c r="AD38" s="119"/>
      <c r="AE38" s="130">
        <f t="shared" si="2"/>
        <v>200</v>
      </c>
      <c r="AF38" s="131">
        <v>4</v>
      </c>
      <c r="AG38" s="119"/>
      <c r="AH38" s="119"/>
      <c r="AI38" s="119"/>
      <c r="AJ38" s="119"/>
      <c r="AK38" s="119"/>
      <c r="AL38" s="119"/>
      <c r="AM38" s="119"/>
      <c r="AN38" s="119"/>
      <c r="AO38" s="119"/>
      <c r="AP38" s="119"/>
    </row>
    <row r="39" spans="1:42" x14ac:dyDescent="0.25">
      <c r="A39" s="119">
        <v>31</v>
      </c>
      <c r="B39" s="119" t="s">
        <v>401</v>
      </c>
      <c r="C39" s="119" t="s">
        <v>1030</v>
      </c>
      <c r="D39" s="119" t="s">
        <v>257</v>
      </c>
      <c r="E39" s="119" t="s">
        <v>256</v>
      </c>
      <c r="F39" s="119"/>
      <c r="G39" s="120">
        <v>23199</v>
      </c>
      <c r="H39" s="119" t="s">
        <v>303</v>
      </c>
      <c r="I39" s="119" t="s">
        <v>281</v>
      </c>
      <c r="J39" s="121">
        <v>31450</v>
      </c>
      <c r="K39" s="119" t="s">
        <v>165</v>
      </c>
      <c r="L39" s="122" t="s">
        <v>1039</v>
      </c>
      <c r="M39" s="119" t="s">
        <v>254</v>
      </c>
      <c r="N39" s="124" t="s">
        <v>282</v>
      </c>
      <c r="O39" s="119"/>
      <c r="P39" s="122">
        <v>2</v>
      </c>
      <c r="Q39" s="125">
        <f t="shared" si="3"/>
        <v>100</v>
      </c>
      <c r="R39" s="119"/>
      <c r="S39" s="119"/>
      <c r="T39" s="147">
        <v>42893</v>
      </c>
      <c r="U39" s="147"/>
      <c r="V39" s="147"/>
      <c r="W39" s="131"/>
      <c r="X39" s="131"/>
      <c r="Y39" s="119"/>
      <c r="Z39" s="153"/>
      <c r="AA39" s="153"/>
      <c r="AB39" s="128">
        <v>0</v>
      </c>
      <c r="AC39" s="131">
        <v>6</v>
      </c>
      <c r="AD39" s="119"/>
      <c r="AE39" s="130">
        <f t="shared" si="2"/>
        <v>100</v>
      </c>
      <c r="AF39" s="131">
        <v>2</v>
      </c>
      <c r="AG39" s="119"/>
      <c r="AH39" s="119"/>
      <c r="AI39" s="119"/>
      <c r="AJ39" s="119"/>
      <c r="AK39" s="119"/>
      <c r="AL39" s="119"/>
      <c r="AM39" s="119"/>
      <c r="AN39" s="119"/>
      <c r="AO39" s="119"/>
      <c r="AP39" s="119"/>
    </row>
    <row r="40" spans="1:42" ht="30" x14ac:dyDescent="0.25">
      <c r="A40" s="119">
        <v>32</v>
      </c>
      <c r="B40" s="119" t="s">
        <v>402</v>
      </c>
      <c r="C40" s="119" t="s">
        <v>1044</v>
      </c>
      <c r="D40" s="119" t="s">
        <v>163</v>
      </c>
      <c r="E40" s="119" t="s">
        <v>162</v>
      </c>
      <c r="F40" s="119"/>
      <c r="G40" s="120">
        <v>21472</v>
      </c>
      <c r="H40" s="119" t="s">
        <v>314</v>
      </c>
      <c r="I40" s="119" t="s">
        <v>164</v>
      </c>
      <c r="J40" s="121">
        <v>31450</v>
      </c>
      <c r="K40" s="119" t="s">
        <v>165</v>
      </c>
      <c r="L40" s="122" t="s">
        <v>1039</v>
      </c>
      <c r="M40" s="123" t="s">
        <v>1329</v>
      </c>
      <c r="N40" s="124" t="s">
        <v>221</v>
      </c>
      <c r="O40" s="119"/>
      <c r="P40" s="122">
        <v>10</v>
      </c>
      <c r="Q40" s="125">
        <f t="shared" si="3"/>
        <v>500</v>
      </c>
      <c r="R40" s="145"/>
      <c r="S40" s="145"/>
      <c r="T40" s="147">
        <v>42893</v>
      </c>
      <c r="U40" s="147"/>
      <c r="V40" s="147"/>
      <c r="W40" s="131"/>
      <c r="X40" s="131"/>
      <c r="Y40" s="119"/>
      <c r="Z40" s="153" t="s">
        <v>166</v>
      </c>
      <c r="AA40" s="153"/>
      <c r="AB40" s="130">
        <v>0</v>
      </c>
      <c r="AC40" s="131">
        <v>6</v>
      </c>
      <c r="AD40" s="119"/>
      <c r="AE40" s="130">
        <f t="shared" si="2"/>
        <v>500</v>
      </c>
      <c r="AF40" s="131">
        <v>10</v>
      </c>
      <c r="AG40" s="119"/>
      <c r="AH40" s="119"/>
      <c r="AI40" s="119"/>
      <c r="AJ40" s="119"/>
      <c r="AK40" s="119"/>
      <c r="AL40" s="119"/>
      <c r="AM40" s="119"/>
      <c r="AN40" s="119"/>
      <c r="AO40" s="119"/>
      <c r="AP40" s="119"/>
    </row>
    <row r="41" spans="1:42" x14ac:dyDescent="0.25">
      <c r="A41" s="119">
        <v>33</v>
      </c>
      <c r="B41" s="119" t="s">
        <v>403</v>
      </c>
      <c r="C41" s="119" t="s">
        <v>1044</v>
      </c>
      <c r="D41" s="119" t="s">
        <v>259</v>
      </c>
      <c r="E41" s="119" t="s">
        <v>258</v>
      </c>
      <c r="F41" s="119"/>
      <c r="G41" s="160">
        <v>16134</v>
      </c>
      <c r="H41" s="161" t="s">
        <v>329</v>
      </c>
      <c r="I41" s="119" t="s">
        <v>278</v>
      </c>
      <c r="J41" s="121">
        <v>31450</v>
      </c>
      <c r="K41" s="119" t="s">
        <v>165</v>
      </c>
      <c r="L41" s="122" t="s">
        <v>1039</v>
      </c>
      <c r="M41" s="123" t="s">
        <v>279</v>
      </c>
      <c r="N41" s="124" t="s">
        <v>280</v>
      </c>
      <c r="O41" s="119"/>
      <c r="P41" s="122">
        <v>2</v>
      </c>
      <c r="Q41" s="125">
        <f t="shared" si="3"/>
        <v>100</v>
      </c>
      <c r="R41" s="119"/>
      <c r="S41" s="119"/>
      <c r="T41" s="147">
        <v>42893</v>
      </c>
      <c r="U41" s="147"/>
      <c r="V41" s="147"/>
      <c r="W41" s="131"/>
      <c r="X41" s="131"/>
      <c r="Y41" s="119"/>
      <c r="Z41" s="153"/>
      <c r="AA41" s="153"/>
      <c r="AB41" s="128">
        <v>0</v>
      </c>
      <c r="AC41" s="131">
        <v>6</v>
      </c>
      <c r="AD41" s="119"/>
      <c r="AE41" s="130">
        <f t="shared" si="2"/>
        <v>100</v>
      </c>
      <c r="AF41" s="131">
        <v>2</v>
      </c>
      <c r="AG41" s="119"/>
      <c r="AH41" s="119"/>
      <c r="AI41" s="119"/>
      <c r="AJ41" s="119"/>
      <c r="AK41" s="119"/>
      <c r="AL41" s="119"/>
      <c r="AM41" s="119"/>
      <c r="AN41" s="119"/>
      <c r="AO41" s="119"/>
      <c r="AP41" s="119"/>
    </row>
    <row r="42" spans="1:42" x14ac:dyDescent="0.25">
      <c r="A42" s="119">
        <v>34</v>
      </c>
      <c r="B42" s="119" t="s">
        <v>404</v>
      </c>
      <c r="C42" s="119" t="s">
        <v>1044</v>
      </c>
      <c r="D42" s="162" t="s">
        <v>1496</v>
      </c>
      <c r="E42" s="122" t="s">
        <v>89</v>
      </c>
      <c r="F42" s="122" t="s">
        <v>90</v>
      </c>
      <c r="G42" s="147">
        <v>15086</v>
      </c>
      <c r="H42" s="122" t="s">
        <v>315</v>
      </c>
      <c r="I42" s="122" t="s">
        <v>91</v>
      </c>
      <c r="J42" s="121">
        <v>31450</v>
      </c>
      <c r="K42" s="122" t="s">
        <v>92</v>
      </c>
      <c r="L42" s="122" t="s">
        <v>1039</v>
      </c>
      <c r="M42" s="149" t="s">
        <v>93</v>
      </c>
      <c r="N42" s="150" t="s">
        <v>94</v>
      </c>
      <c r="O42" s="122"/>
      <c r="P42" s="122">
        <v>10</v>
      </c>
      <c r="Q42" s="125">
        <f t="shared" si="3"/>
        <v>500</v>
      </c>
      <c r="R42" s="145"/>
      <c r="S42" s="145"/>
      <c r="T42" s="147">
        <v>42893</v>
      </c>
      <c r="U42" s="147"/>
      <c r="V42" s="147"/>
      <c r="W42" s="131"/>
      <c r="X42" s="131"/>
      <c r="Y42" s="119"/>
      <c r="Z42" s="153"/>
      <c r="AA42" s="153"/>
      <c r="AB42" s="130">
        <v>0</v>
      </c>
      <c r="AC42" s="131">
        <v>6</v>
      </c>
      <c r="AD42" s="119"/>
      <c r="AE42" s="130">
        <f t="shared" si="2"/>
        <v>500</v>
      </c>
      <c r="AF42" s="131">
        <v>10</v>
      </c>
      <c r="AG42" s="119"/>
      <c r="AH42" s="119"/>
      <c r="AI42" s="119"/>
      <c r="AJ42" s="119"/>
      <c r="AK42" s="119"/>
      <c r="AL42" s="119"/>
      <c r="AM42" s="119"/>
      <c r="AN42" s="119"/>
      <c r="AO42" s="119"/>
      <c r="AP42" s="119"/>
    </row>
    <row r="43" spans="1:42" ht="15" customHeight="1" x14ac:dyDescent="0.25">
      <c r="A43" s="119">
        <v>35</v>
      </c>
      <c r="B43" s="119" t="s">
        <v>405</v>
      </c>
      <c r="C43" s="119" t="s">
        <v>1045</v>
      </c>
      <c r="D43" s="161" t="s">
        <v>330</v>
      </c>
      <c r="E43" s="161" t="s">
        <v>1951</v>
      </c>
      <c r="F43" s="161"/>
      <c r="G43" s="160">
        <v>21361</v>
      </c>
      <c r="H43" s="161" t="s">
        <v>316</v>
      </c>
      <c r="I43" s="161" t="s">
        <v>331</v>
      </c>
      <c r="J43" s="163">
        <v>40400</v>
      </c>
      <c r="K43" s="161" t="s">
        <v>317</v>
      </c>
      <c r="L43" s="122" t="s">
        <v>1039</v>
      </c>
      <c r="M43" s="164" t="s">
        <v>318</v>
      </c>
      <c r="N43" s="165" t="s">
        <v>319</v>
      </c>
      <c r="O43" s="161"/>
      <c r="P43" s="122">
        <v>20</v>
      </c>
      <c r="Q43" s="125">
        <f t="shared" si="3"/>
        <v>1000</v>
      </c>
      <c r="R43" s="161"/>
      <c r="S43" s="161"/>
      <c r="T43" s="147">
        <v>42893</v>
      </c>
      <c r="U43" s="147"/>
      <c r="V43" s="147"/>
      <c r="W43" s="131"/>
      <c r="X43" s="131"/>
      <c r="Y43" s="119"/>
      <c r="Z43" s="153" t="s">
        <v>1181</v>
      </c>
      <c r="AA43" s="153"/>
      <c r="AB43" s="166">
        <v>0</v>
      </c>
      <c r="AC43" s="131">
        <v>7</v>
      </c>
      <c r="AD43" s="119"/>
      <c r="AE43" s="130"/>
      <c r="AF43" s="131">
        <v>20</v>
      </c>
      <c r="AG43" s="167" t="s">
        <v>1183</v>
      </c>
      <c r="AH43" s="119" t="s">
        <v>557</v>
      </c>
      <c r="AI43" s="120">
        <v>21361</v>
      </c>
      <c r="AJ43" s="119" t="s">
        <v>1182</v>
      </c>
      <c r="AK43" s="119"/>
      <c r="AL43" s="119"/>
      <c r="AM43" s="119"/>
      <c r="AN43" s="119"/>
      <c r="AO43" s="119"/>
      <c r="AP43" s="119"/>
    </row>
    <row r="44" spans="1:42" x14ac:dyDescent="0.25">
      <c r="A44" s="119">
        <v>36</v>
      </c>
      <c r="B44" s="119" t="s">
        <v>406</v>
      </c>
      <c r="C44" s="119" t="s">
        <v>1030</v>
      </c>
      <c r="D44" s="119" t="s">
        <v>327</v>
      </c>
      <c r="E44" s="119" t="s">
        <v>326</v>
      </c>
      <c r="F44" s="119"/>
      <c r="G44" s="120">
        <v>31232</v>
      </c>
      <c r="H44" s="119" t="s">
        <v>356</v>
      </c>
      <c r="I44" s="119" t="s">
        <v>335</v>
      </c>
      <c r="J44" s="121">
        <v>31320</v>
      </c>
      <c r="K44" s="119" t="s">
        <v>155</v>
      </c>
      <c r="L44" s="122" t="s">
        <v>1039</v>
      </c>
      <c r="M44" s="123" t="s">
        <v>352</v>
      </c>
      <c r="N44" s="124" t="s">
        <v>328</v>
      </c>
      <c r="O44" s="119"/>
      <c r="P44" s="122">
        <v>2</v>
      </c>
      <c r="Q44" s="125">
        <f t="shared" si="3"/>
        <v>100</v>
      </c>
      <c r="R44" s="119"/>
      <c r="S44" s="119"/>
      <c r="T44" s="147">
        <v>42893</v>
      </c>
      <c r="U44" s="147"/>
      <c r="V44" s="147"/>
      <c r="W44" s="131"/>
      <c r="X44" s="131"/>
      <c r="Y44" s="119"/>
      <c r="Z44" s="153"/>
      <c r="AA44" s="153"/>
      <c r="AB44" s="128">
        <v>0</v>
      </c>
      <c r="AC44" s="131">
        <v>6</v>
      </c>
      <c r="AD44" s="119"/>
      <c r="AE44" s="130">
        <f t="shared" ref="AE44:AE61" si="4">Q44</f>
        <v>100</v>
      </c>
      <c r="AF44" s="131">
        <v>2</v>
      </c>
      <c r="AG44" s="119"/>
      <c r="AH44" s="119"/>
      <c r="AI44" s="119"/>
      <c r="AJ44" s="119"/>
      <c r="AK44" s="119"/>
      <c r="AL44" s="119"/>
      <c r="AM44" s="119"/>
      <c r="AN44" s="119"/>
      <c r="AO44" s="119"/>
      <c r="AP44" s="119"/>
    </row>
    <row r="45" spans="1:42" ht="30" x14ac:dyDescent="0.25">
      <c r="A45" s="119">
        <v>37</v>
      </c>
      <c r="B45" s="119" t="s">
        <v>407</v>
      </c>
      <c r="C45" s="119" t="s">
        <v>1030</v>
      </c>
      <c r="D45" s="122" t="s">
        <v>15</v>
      </c>
      <c r="E45" s="122" t="s">
        <v>14</v>
      </c>
      <c r="F45" s="122"/>
      <c r="G45" s="147">
        <v>22155</v>
      </c>
      <c r="H45" s="122" t="s">
        <v>340</v>
      </c>
      <c r="I45" s="122" t="s">
        <v>17</v>
      </c>
      <c r="J45" s="148">
        <v>31670</v>
      </c>
      <c r="K45" s="122" t="s">
        <v>11</v>
      </c>
      <c r="L45" s="122" t="s">
        <v>1039</v>
      </c>
      <c r="M45" s="122" t="s">
        <v>18</v>
      </c>
      <c r="N45" s="150" t="s">
        <v>19</v>
      </c>
      <c r="O45" s="122"/>
      <c r="P45" s="122">
        <v>10</v>
      </c>
      <c r="Q45" s="125">
        <f t="shared" si="3"/>
        <v>500</v>
      </c>
      <c r="R45" s="145"/>
      <c r="S45" s="145"/>
      <c r="T45" s="147">
        <v>42893</v>
      </c>
      <c r="U45" s="147"/>
      <c r="V45" s="147"/>
      <c r="W45" s="131"/>
      <c r="X45" s="131"/>
      <c r="Y45" s="119"/>
      <c r="Z45" s="151" t="s">
        <v>16</v>
      </c>
      <c r="AA45" s="151"/>
      <c r="AB45" s="130">
        <v>0</v>
      </c>
      <c r="AC45" s="131">
        <v>1</v>
      </c>
      <c r="AD45" s="119"/>
      <c r="AE45" s="130">
        <f t="shared" si="4"/>
        <v>500</v>
      </c>
      <c r="AF45" s="131">
        <v>10</v>
      </c>
      <c r="AG45" s="119"/>
      <c r="AH45" s="119"/>
      <c r="AI45" s="119"/>
      <c r="AJ45" s="119"/>
      <c r="AK45" s="119"/>
      <c r="AL45" s="119"/>
      <c r="AM45" s="119"/>
      <c r="AN45" s="119"/>
      <c r="AO45" s="119"/>
      <c r="AP45" s="119"/>
    </row>
    <row r="46" spans="1:42" x14ac:dyDescent="0.25">
      <c r="A46" s="119">
        <v>38</v>
      </c>
      <c r="B46" s="119" t="s">
        <v>408</v>
      </c>
      <c r="C46" s="119" t="s">
        <v>1044</v>
      </c>
      <c r="D46" s="119" t="s">
        <v>339</v>
      </c>
      <c r="E46" s="119" t="s">
        <v>338</v>
      </c>
      <c r="F46" s="119"/>
      <c r="G46" s="120">
        <v>33424</v>
      </c>
      <c r="H46" s="119" t="s">
        <v>355</v>
      </c>
      <c r="I46" s="119" t="s">
        <v>348</v>
      </c>
      <c r="J46" s="121">
        <v>31300</v>
      </c>
      <c r="K46" s="119" t="s">
        <v>160</v>
      </c>
      <c r="L46" s="122" t="s">
        <v>1039</v>
      </c>
      <c r="M46" s="123" t="s">
        <v>369</v>
      </c>
      <c r="N46" s="124" t="s">
        <v>349</v>
      </c>
      <c r="O46" s="119"/>
      <c r="P46" s="122">
        <v>10</v>
      </c>
      <c r="Q46" s="125">
        <f t="shared" si="3"/>
        <v>500</v>
      </c>
      <c r="R46" s="119"/>
      <c r="S46" s="119"/>
      <c r="T46" s="147">
        <v>42893</v>
      </c>
      <c r="U46" s="147"/>
      <c r="V46" s="147"/>
      <c r="W46" s="131"/>
      <c r="X46" s="131"/>
      <c r="Y46" s="119"/>
      <c r="Z46" s="153"/>
      <c r="AA46" s="153"/>
      <c r="AB46" s="128">
        <v>0</v>
      </c>
      <c r="AC46" s="131">
        <v>6</v>
      </c>
      <c r="AD46" s="119"/>
      <c r="AE46" s="130">
        <f t="shared" si="4"/>
        <v>500</v>
      </c>
      <c r="AF46" s="131">
        <v>10</v>
      </c>
      <c r="AG46" s="119"/>
      <c r="AH46" s="119"/>
      <c r="AI46" s="119"/>
      <c r="AJ46" s="119"/>
      <c r="AK46" s="119"/>
      <c r="AL46" s="119"/>
      <c r="AM46" s="119"/>
      <c r="AN46" s="119"/>
      <c r="AO46" s="119"/>
      <c r="AP46" s="119"/>
    </row>
    <row r="47" spans="1:42" x14ac:dyDescent="0.25">
      <c r="A47" s="119">
        <v>39</v>
      </c>
      <c r="B47" s="119" t="s">
        <v>409</v>
      </c>
      <c r="C47" s="119" t="s">
        <v>1030</v>
      </c>
      <c r="D47" s="122" t="s">
        <v>120</v>
      </c>
      <c r="E47" s="122" t="s">
        <v>119</v>
      </c>
      <c r="F47" s="122"/>
      <c r="G47" s="147">
        <v>17447</v>
      </c>
      <c r="H47" s="122" t="s">
        <v>351</v>
      </c>
      <c r="I47" s="122" t="s">
        <v>341</v>
      </c>
      <c r="J47" s="148">
        <v>31320</v>
      </c>
      <c r="K47" s="119" t="s">
        <v>155</v>
      </c>
      <c r="L47" s="122" t="s">
        <v>1039</v>
      </c>
      <c r="M47" s="122" t="s">
        <v>121</v>
      </c>
      <c r="N47" s="150" t="s">
        <v>122</v>
      </c>
      <c r="O47" s="122"/>
      <c r="P47" s="122">
        <v>10</v>
      </c>
      <c r="Q47" s="125">
        <f t="shared" si="3"/>
        <v>500</v>
      </c>
      <c r="R47" s="145"/>
      <c r="S47" s="145"/>
      <c r="T47" s="147">
        <v>42893</v>
      </c>
      <c r="U47" s="147"/>
      <c r="V47" s="147"/>
      <c r="W47" s="131"/>
      <c r="X47" s="131"/>
      <c r="Y47" s="119"/>
      <c r="Z47" s="151"/>
      <c r="AA47" s="151"/>
      <c r="AB47" s="130">
        <v>1</v>
      </c>
      <c r="AC47" s="131">
        <v>1</v>
      </c>
      <c r="AD47" s="119"/>
      <c r="AE47" s="130">
        <f t="shared" si="4"/>
        <v>500</v>
      </c>
      <c r="AF47" s="131">
        <v>10</v>
      </c>
      <c r="AG47" s="119"/>
      <c r="AH47" s="119"/>
      <c r="AI47" s="119"/>
      <c r="AJ47" s="119"/>
      <c r="AK47" s="119"/>
      <c r="AL47" s="119"/>
      <c r="AM47" s="119"/>
      <c r="AN47" s="119"/>
      <c r="AO47" s="119"/>
      <c r="AP47" s="119"/>
    </row>
    <row r="48" spans="1:42" x14ac:dyDescent="0.25">
      <c r="A48" s="119">
        <v>40</v>
      </c>
      <c r="B48" s="119" t="s">
        <v>410</v>
      </c>
      <c r="C48" s="119" t="s">
        <v>1044</v>
      </c>
      <c r="D48" s="119" t="s">
        <v>194</v>
      </c>
      <c r="E48" s="119" t="s">
        <v>353</v>
      </c>
      <c r="F48" s="119"/>
      <c r="G48" s="120">
        <v>23622</v>
      </c>
      <c r="H48" s="119" t="s">
        <v>354</v>
      </c>
      <c r="I48" s="119" t="s">
        <v>360</v>
      </c>
      <c r="J48" s="121">
        <v>31670</v>
      </c>
      <c r="K48" s="119" t="s">
        <v>111</v>
      </c>
      <c r="L48" s="122" t="s">
        <v>1039</v>
      </c>
      <c r="M48" s="123" t="s">
        <v>357</v>
      </c>
      <c r="N48" s="168" t="s">
        <v>358</v>
      </c>
      <c r="O48" s="155"/>
      <c r="P48" s="122">
        <v>10</v>
      </c>
      <c r="Q48" s="125">
        <f t="shared" si="3"/>
        <v>500</v>
      </c>
      <c r="R48" s="119"/>
      <c r="S48" s="119"/>
      <c r="T48" s="147">
        <v>42893</v>
      </c>
      <c r="U48" s="147"/>
      <c r="V48" s="147"/>
      <c r="W48" s="131"/>
      <c r="X48" s="131"/>
      <c r="Y48" s="119"/>
      <c r="Z48" s="153"/>
      <c r="AA48" s="153"/>
      <c r="AB48" s="128">
        <v>0</v>
      </c>
      <c r="AC48" s="129">
        <v>1</v>
      </c>
      <c r="AD48" s="119"/>
      <c r="AE48" s="130">
        <f t="shared" si="4"/>
        <v>500</v>
      </c>
      <c r="AF48" s="131">
        <v>10</v>
      </c>
      <c r="AG48" s="119"/>
      <c r="AH48" s="119"/>
      <c r="AI48" s="119"/>
      <c r="AJ48" s="119"/>
      <c r="AK48" s="119"/>
      <c r="AL48" s="119"/>
      <c r="AM48" s="119"/>
      <c r="AN48" s="119"/>
      <c r="AO48" s="119"/>
      <c r="AP48" s="119"/>
    </row>
    <row r="49" spans="1:43" x14ac:dyDescent="0.25">
      <c r="A49" s="119">
        <v>41</v>
      </c>
      <c r="B49" s="119" t="s">
        <v>411</v>
      </c>
      <c r="C49" s="119" t="s">
        <v>1030</v>
      </c>
      <c r="D49" s="122" t="s">
        <v>37</v>
      </c>
      <c r="E49" s="122" t="s">
        <v>36</v>
      </c>
      <c r="F49" s="122"/>
      <c r="G49" s="147">
        <v>24018</v>
      </c>
      <c r="H49" s="122" t="s">
        <v>343</v>
      </c>
      <c r="I49" s="122" t="s">
        <v>39</v>
      </c>
      <c r="J49" s="148">
        <v>31670</v>
      </c>
      <c r="K49" s="122" t="s">
        <v>11</v>
      </c>
      <c r="L49" s="122" t="s">
        <v>1039</v>
      </c>
      <c r="M49" s="122" t="s">
        <v>40</v>
      </c>
      <c r="N49" s="150" t="s">
        <v>41</v>
      </c>
      <c r="O49" s="122"/>
      <c r="P49" s="122">
        <v>10</v>
      </c>
      <c r="Q49" s="125">
        <f t="shared" si="3"/>
        <v>500</v>
      </c>
      <c r="R49" s="145"/>
      <c r="S49" s="145"/>
      <c r="T49" s="147">
        <v>42893</v>
      </c>
      <c r="U49" s="147"/>
      <c r="V49" s="147"/>
      <c r="W49" s="131"/>
      <c r="X49" s="131"/>
      <c r="Y49" s="119"/>
      <c r="Z49" s="151" t="s">
        <v>38</v>
      </c>
      <c r="AA49" s="151"/>
      <c r="AB49" s="130">
        <v>1</v>
      </c>
      <c r="AC49" s="131">
        <v>1</v>
      </c>
      <c r="AD49" s="119"/>
      <c r="AE49" s="130">
        <f t="shared" si="4"/>
        <v>500</v>
      </c>
      <c r="AF49" s="131">
        <v>10</v>
      </c>
      <c r="AG49" s="119"/>
      <c r="AH49" s="119"/>
      <c r="AI49" s="119"/>
      <c r="AJ49" s="119"/>
      <c r="AK49" s="119"/>
      <c r="AL49" s="119"/>
      <c r="AM49" s="119"/>
      <c r="AN49" s="119"/>
      <c r="AO49" s="119"/>
      <c r="AP49" s="119"/>
    </row>
    <row r="50" spans="1:43" x14ac:dyDescent="0.25">
      <c r="A50" s="119">
        <v>42</v>
      </c>
      <c r="B50" s="119" t="s">
        <v>412</v>
      </c>
      <c r="C50" s="119" t="s">
        <v>1044</v>
      </c>
      <c r="D50" s="119" t="s">
        <v>345</v>
      </c>
      <c r="E50" s="119" t="s">
        <v>344</v>
      </c>
      <c r="F50" s="119" t="s">
        <v>37</v>
      </c>
      <c r="G50" s="120">
        <v>24431</v>
      </c>
      <c r="H50" s="119" t="s">
        <v>416</v>
      </c>
      <c r="I50" s="122" t="s">
        <v>39</v>
      </c>
      <c r="J50" s="148">
        <v>31670</v>
      </c>
      <c r="K50" s="122" t="s">
        <v>11</v>
      </c>
      <c r="L50" s="122" t="s">
        <v>1039</v>
      </c>
      <c r="M50" s="123" t="s">
        <v>347</v>
      </c>
      <c r="N50" s="124" t="s">
        <v>346</v>
      </c>
      <c r="O50" s="119"/>
      <c r="P50" s="122">
        <v>10</v>
      </c>
      <c r="Q50" s="125">
        <f t="shared" si="3"/>
        <v>500</v>
      </c>
      <c r="R50" s="119"/>
      <c r="S50" s="119"/>
      <c r="T50" s="147">
        <v>42893</v>
      </c>
      <c r="U50" s="147"/>
      <c r="V50" s="147"/>
      <c r="W50" s="131"/>
      <c r="X50" s="131"/>
      <c r="Y50" s="119"/>
      <c r="Z50" s="153"/>
      <c r="AA50" s="153"/>
      <c r="AB50" s="128">
        <v>2</v>
      </c>
      <c r="AC50" s="131">
        <v>6</v>
      </c>
      <c r="AD50" s="119"/>
      <c r="AE50" s="130">
        <f t="shared" si="4"/>
        <v>500</v>
      </c>
      <c r="AF50" s="131">
        <v>10</v>
      </c>
      <c r="AG50" s="119"/>
      <c r="AH50" s="119"/>
      <c r="AI50" s="119"/>
      <c r="AJ50" s="119"/>
      <c r="AK50" s="119"/>
      <c r="AL50" s="119"/>
      <c r="AM50" s="119"/>
      <c r="AN50" s="119"/>
      <c r="AO50" s="119"/>
      <c r="AP50" s="119"/>
    </row>
    <row r="51" spans="1:43" x14ac:dyDescent="0.25">
      <c r="A51" s="119">
        <v>43</v>
      </c>
      <c r="B51" s="119" t="s">
        <v>413</v>
      </c>
      <c r="C51" s="119" t="s">
        <v>1030</v>
      </c>
      <c r="D51" s="161" t="s">
        <v>271</v>
      </c>
      <c r="E51" s="161" t="s">
        <v>270</v>
      </c>
      <c r="F51" s="161"/>
      <c r="G51" s="160">
        <v>18271</v>
      </c>
      <c r="H51" s="161" t="s">
        <v>359</v>
      </c>
      <c r="I51" s="161" t="s">
        <v>272</v>
      </c>
      <c r="J51" s="163">
        <v>31450</v>
      </c>
      <c r="K51" s="161" t="s">
        <v>165</v>
      </c>
      <c r="L51" s="122" t="s">
        <v>1039</v>
      </c>
      <c r="M51" s="164" t="s">
        <v>274</v>
      </c>
      <c r="N51" s="165" t="s">
        <v>273</v>
      </c>
      <c r="O51" s="161"/>
      <c r="P51" s="122">
        <v>2</v>
      </c>
      <c r="Q51" s="125">
        <f t="shared" si="3"/>
        <v>100</v>
      </c>
      <c r="R51" s="161"/>
      <c r="S51" s="161"/>
      <c r="T51" s="147">
        <v>42893</v>
      </c>
      <c r="U51" s="147"/>
      <c r="V51" s="147"/>
      <c r="W51" s="131"/>
      <c r="X51" s="131"/>
      <c r="Y51" s="119"/>
      <c r="Z51" s="167"/>
      <c r="AA51" s="167"/>
      <c r="AB51" s="166">
        <v>1</v>
      </c>
      <c r="AC51" s="154">
        <v>6</v>
      </c>
      <c r="AD51" s="119"/>
      <c r="AE51" s="130">
        <f t="shared" si="4"/>
        <v>100</v>
      </c>
      <c r="AF51" s="131">
        <v>4</v>
      </c>
      <c r="AG51" s="119"/>
      <c r="AH51" s="119"/>
      <c r="AI51" s="119"/>
      <c r="AJ51" s="119"/>
      <c r="AK51" s="119"/>
      <c r="AL51" s="119"/>
      <c r="AM51" s="119"/>
      <c r="AN51" s="119"/>
      <c r="AO51" s="119"/>
      <c r="AP51" s="119"/>
    </row>
    <row r="52" spans="1:43" s="269" customFormat="1" hidden="1" x14ac:dyDescent="0.25">
      <c r="A52" s="256"/>
      <c r="B52" s="256" t="s">
        <v>2473</v>
      </c>
      <c r="C52" s="256" t="s">
        <v>1030</v>
      </c>
      <c r="D52" s="271" t="s">
        <v>2469</v>
      </c>
      <c r="E52" s="271" t="s">
        <v>2470</v>
      </c>
      <c r="F52" s="271" t="s">
        <v>1184</v>
      </c>
      <c r="G52" s="272">
        <v>18271</v>
      </c>
      <c r="H52" s="271" t="s">
        <v>2471</v>
      </c>
      <c r="I52" s="161" t="s">
        <v>272</v>
      </c>
      <c r="J52" s="273">
        <v>31450</v>
      </c>
      <c r="K52" s="271" t="s">
        <v>1344</v>
      </c>
      <c r="L52" s="259" t="s">
        <v>1039</v>
      </c>
      <c r="M52" s="274" t="s">
        <v>274</v>
      </c>
      <c r="N52" s="275" t="s">
        <v>273</v>
      </c>
      <c r="O52" s="271" t="s">
        <v>1092</v>
      </c>
      <c r="P52" s="259">
        <v>2</v>
      </c>
      <c r="Q52" s="261">
        <v>100</v>
      </c>
      <c r="R52" s="271" t="s">
        <v>1081</v>
      </c>
      <c r="S52" s="271" t="s">
        <v>1252</v>
      </c>
      <c r="T52" s="263">
        <v>42913</v>
      </c>
      <c r="U52" s="264"/>
      <c r="V52" s="264"/>
      <c r="W52" s="265">
        <v>2</v>
      </c>
      <c r="X52" s="265">
        <v>100</v>
      </c>
      <c r="Y52" s="256" t="s">
        <v>218</v>
      </c>
      <c r="Z52" s="276" t="s">
        <v>1136</v>
      </c>
      <c r="AA52" s="276"/>
      <c r="AB52" s="277"/>
      <c r="AC52" s="278"/>
      <c r="AD52" s="256"/>
      <c r="AE52" s="268">
        <v>100</v>
      </c>
      <c r="AF52" s="265"/>
      <c r="AG52" s="256"/>
      <c r="AH52" s="256"/>
      <c r="AI52" s="256"/>
      <c r="AJ52" s="256"/>
      <c r="AK52" s="256"/>
      <c r="AL52" s="256"/>
      <c r="AM52" s="256"/>
      <c r="AN52" s="256"/>
      <c r="AO52" s="256"/>
      <c r="AP52" s="256"/>
    </row>
    <row r="53" spans="1:43" x14ac:dyDescent="0.25">
      <c r="A53" s="119">
        <v>44</v>
      </c>
      <c r="B53" s="119" t="s">
        <v>414</v>
      </c>
      <c r="C53" s="119" t="s">
        <v>1044</v>
      </c>
      <c r="D53" s="161" t="s">
        <v>368</v>
      </c>
      <c r="E53" s="161" t="s">
        <v>362</v>
      </c>
      <c r="F53" s="161" t="s">
        <v>263</v>
      </c>
      <c r="G53" s="160">
        <v>26089</v>
      </c>
      <c r="H53" s="161" t="s">
        <v>363</v>
      </c>
      <c r="I53" s="161" t="s">
        <v>364</v>
      </c>
      <c r="J53" s="163">
        <v>31750</v>
      </c>
      <c r="K53" s="161" t="s">
        <v>365</v>
      </c>
      <c r="L53" s="122" t="s">
        <v>1039</v>
      </c>
      <c r="M53" s="164" t="s">
        <v>366</v>
      </c>
      <c r="N53" s="165" t="s">
        <v>367</v>
      </c>
      <c r="O53" s="161"/>
      <c r="P53" s="122">
        <v>10</v>
      </c>
      <c r="Q53" s="125">
        <f t="shared" si="3"/>
        <v>500</v>
      </c>
      <c r="R53" s="161"/>
      <c r="S53" s="161"/>
      <c r="T53" s="263">
        <v>42943</v>
      </c>
      <c r="U53" s="264"/>
      <c r="V53" s="264"/>
      <c r="W53" s="131"/>
      <c r="X53" s="131"/>
      <c r="Y53" s="119"/>
      <c r="Z53" s="167"/>
      <c r="AA53" s="167"/>
      <c r="AB53" s="166">
        <v>2</v>
      </c>
      <c r="AC53" s="169">
        <v>6</v>
      </c>
      <c r="AD53" s="119"/>
      <c r="AE53" s="130">
        <f t="shared" si="4"/>
        <v>500</v>
      </c>
      <c r="AF53" s="131">
        <v>10</v>
      </c>
      <c r="AG53" s="119"/>
      <c r="AH53" s="119"/>
      <c r="AI53" s="119"/>
      <c r="AJ53" s="119"/>
      <c r="AK53" s="119"/>
      <c r="AL53" s="119"/>
      <c r="AM53" s="119"/>
      <c r="AN53" s="119"/>
      <c r="AO53" s="119"/>
      <c r="AP53" s="119"/>
    </row>
    <row r="54" spans="1:43" x14ac:dyDescent="0.25">
      <c r="A54" s="119">
        <v>45</v>
      </c>
      <c r="B54" s="119" t="s">
        <v>415</v>
      </c>
      <c r="C54" s="119" t="s">
        <v>1030</v>
      </c>
      <c r="D54" s="161" t="s">
        <v>263</v>
      </c>
      <c r="E54" s="161" t="s">
        <v>197</v>
      </c>
      <c r="F54" s="161"/>
      <c r="G54" s="160">
        <v>25897</v>
      </c>
      <c r="H54" s="161" t="s">
        <v>253</v>
      </c>
      <c r="I54" s="161" t="s">
        <v>264</v>
      </c>
      <c r="J54" s="163">
        <v>31320</v>
      </c>
      <c r="K54" s="161" t="s">
        <v>253</v>
      </c>
      <c r="L54" s="122" t="s">
        <v>1039</v>
      </c>
      <c r="M54" s="123" t="s">
        <v>1330</v>
      </c>
      <c r="N54" s="165" t="s">
        <v>266</v>
      </c>
      <c r="O54" s="161"/>
      <c r="P54" s="122">
        <v>10</v>
      </c>
      <c r="Q54" s="125">
        <f t="shared" si="3"/>
        <v>500</v>
      </c>
      <c r="R54" s="161"/>
      <c r="S54" s="161"/>
      <c r="T54" s="120">
        <v>42981</v>
      </c>
      <c r="U54" s="120"/>
      <c r="V54" s="120"/>
      <c r="W54" s="131"/>
      <c r="X54" s="131"/>
      <c r="Y54" s="119"/>
      <c r="Z54" s="167"/>
      <c r="AA54" s="167"/>
      <c r="AB54" s="166">
        <v>1</v>
      </c>
      <c r="AC54" s="154">
        <v>1</v>
      </c>
      <c r="AD54" s="119"/>
      <c r="AE54" s="130">
        <f t="shared" si="4"/>
        <v>500</v>
      </c>
      <c r="AF54" s="131">
        <v>10</v>
      </c>
      <c r="AG54" s="119"/>
      <c r="AH54" s="119"/>
      <c r="AI54" s="119"/>
      <c r="AJ54" s="119"/>
      <c r="AK54" s="119"/>
      <c r="AL54" s="119"/>
      <c r="AM54" s="119"/>
      <c r="AN54" s="119"/>
      <c r="AO54" s="119"/>
      <c r="AP54" s="119"/>
    </row>
    <row r="55" spans="1:43" x14ac:dyDescent="0.25">
      <c r="A55" s="119">
        <v>46</v>
      </c>
      <c r="B55" s="119" t="s">
        <v>417</v>
      </c>
      <c r="C55" s="119" t="s">
        <v>1030</v>
      </c>
      <c r="D55" s="161" t="s">
        <v>261</v>
      </c>
      <c r="E55" s="161" t="s">
        <v>194</v>
      </c>
      <c r="F55" s="161"/>
      <c r="G55" s="160">
        <v>20483</v>
      </c>
      <c r="H55" s="161" t="s">
        <v>361</v>
      </c>
      <c r="I55" s="161" t="s">
        <v>260</v>
      </c>
      <c r="J55" s="163">
        <v>31450</v>
      </c>
      <c r="K55" s="161" t="s">
        <v>165</v>
      </c>
      <c r="L55" s="122" t="s">
        <v>1039</v>
      </c>
      <c r="M55" s="164" t="s">
        <v>262</v>
      </c>
      <c r="N55" s="165" t="s">
        <v>265</v>
      </c>
      <c r="O55" s="161"/>
      <c r="P55" s="122">
        <v>4</v>
      </c>
      <c r="Q55" s="125">
        <f t="shared" si="3"/>
        <v>200</v>
      </c>
      <c r="R55" s="161"/>
      <c r="S55" s="161"/>
      <c r="T55" s="120">
        <v>42983</v>
      </c>
      <c r="U55" s="120"/>
      <c r="V55" s="120"/>
      <c r="W55" s="131"/>
      <c r="X55" s="131"/>
      <c r="Y55" s="119"/>
      <c r="Z55" s="167"/>
      <c r="AA55" s="167"/>
      <c r="AB55" s="166">
        <v>0</v>
      </c>
      <c r="AC55" s="154">
        <v>6</v>
      </c>
      <c r="AD55" s="119"/>
      <c r="AE55" s="130">
        <f t="shared" si="4"/>
        <v>200</v>
      </c>
      <c r="AF55" s="131">
        <v>4</v>
      </c>
      <c r="AG55" s="119"/>
      <c r="AH55" s="119"/>
      <c r="AI55" s="119"/>
      <c r="AJ55" s="119"/>
      <c r="AK55" s="119"/>
      <c r="AL55" s="119"/>
      <c r="AM55" s="119"/>
      <c r="AN55" s="119"/>
      <c r="AO55" s="119"/>
      <c r="AP55" s="119"/>
    </row>
    <row r="56" spans="1:43" x14ac:dyDescent="0.25">
      <c r="A56" s="119">
        <v>47</v>
      </c>
      <c r="B56" s="119" t="s">
        <v>418</v>
      </c>
      <c r="C56" s="119" t="s">
        <v>1030</v>
      </c>
      <c r="D56" s="161" t="s">
        <v>275</v>
      </c>
      <c r="E56" s="161" t="s">
        <v>267</v>
      </c>
      <c r="F56" s="161"/>
      <c r="G56" s="160">
        <v>21176</v>
      </c>
      <c r="H56" s="161" t="s">
        <v>370</v>
      </c>
      <c r="I56" s="161" t="s">
        <v>268</v>
      </c>
      <c r="J56" s="163">
        <v>31440</v>
      </c>
      <c r="K56" s="161" t="s">
        <v>276</v>
      </c>
      <c r="L56" s="122" t="s">
        <v>1039</v>
      </c>
      <c r="M56" s="164" t="s">
        <v>277</v>
      </c>
      <c r="N56" s="165" t="s">
        <v>269</v>
      </c>
      <c r="O56" s="161"/>
      <c r="P56" s="122">
        <v>10</v>
      </c>
      <c r="Q56" s="125">
        <f t="shared" si="3"/>
        <v>500</v>
      </c>
      <c r="R56" s="161"/>
      <c r="S56" s="161"/>
      <c r="T56" s="120">
        <v>42993</v>
      </c>
      <c r="U56" s="120"/>
      <c r="V56" s="120"/>
      <c r="W56" s="131"/>
      <c r="X56" s="131"/>
      <c r="Y56" s="119"/>
      <c r="Z56" s="167"/>
      <c r="AA56" s="167"/>
      <c r="AB56" s="166">
        <v>0</v>
      </c>
      <c r="AC56" s="154">
        <v>6</v>
      </c>
      <c r="AD56" s="119"/>
      <c r="AE56" s="130">
        <f t="shared" si="4"/>
        <v>500</v>
      </c>
      <c r="AF56" s="131">
        <v>10</v>
      </c>
      <c r="AG56" s="119"/>
      <c r="AH56" s="119"/>
      <c r="AI56" s="119"/>
      <c r="AJ56" s="119"/>
      <c r="AK56" s="119"/>
      <c r="AL56" s="119"/>
      <c r="AM56" s="119"/>
      <c r="AN56" s="119"/>
      <c r="AO56" s="119"/>
      <c r="AP56" s="119"/>
    </row>
    <row r="57" spans="1:43" x14ac:dyDescent="0.25">
      <c r="A57" s="145">
        <v>48</v>
      </c>
      <c r="B57" s="145" t="s">
        <v>421</v>
      </c>
      <c r="C57" s="119" t="s">
        <v>1030</v>
      </c>
      <c r="D57" s="122" t="s">
        <v>201</v>
      </c>
      <c r="E57" s="122" t="s">
        <v>66</v>
      </c>
      <c r="F57" s="122"/>
      <c r="G57" s="147">
        <v>21077</v>
      </c>
      <c r="H57" s="122" t="s">
        <v>419</v>
      </c>
      <c r="I57" s="122" t="s">
        <v>67</v>
      </c>
      <c r="J57" s="148">
        <v>31670</v>
      </c>
      <c r="K57" s="122" t="s">
        <v>11</v>
      </c>
      <c r="L57" s="122" t="s">
        <v>1039</v>
      </c>
      <c r="M57" s="149" t="s">
        <v>68</v>
      </c>
      <c r="N57" s="150" t="s">
        <v>69</v>
      </c>
      <c r="O57" s="122"/>
      <c r="P57" s="122">
        <v>10</v>
      </c>
      <c r="Q57" s="125">
        <f t="shared" si="3"/>
        <v>500</v>
      </c>
      <c r="R57" s="170"/>
      <c r="S57" s="170"/>
      <c r="T57" s="120">
        <v>43007</v>
      </c>
      <c r="U57" s="119" t="s">
        <v>966</v>
      </c>
      <c r="V57" s="119"/>
      <c r="W57" s="131"/>
      <c r="X57" s="131"/>
      <c r="Y57" s="119"/>
      <c r="Z57" s="153"/>
      <c r="AA57" s="153"/>
      <c r="AB57" s="130">
        <v>1</v>
      </c>
      <c r="AC57" s="131">
        <v>6</v>
      </c>
      <c r="AD57" s="119"/>
      <c r="AE57" s="130">
        <f t="shared" si="4"/>
        <v>500</v>
      </c>
      <c r="AF57" s="131">
        <v>10</v>
      </c>
      <c r="AG57" s="119"/>
      <c r="AH57" s="119"/>
      <c r="AI57" s="119"/>
      <c r="AJ57" s="119"/>
      <c r="AK57" s="119"/>
      <c r="AL57" s="119"/>
      <c r="AM57" s="119"/>
      <c r="AN57" s="119"/>
      <c r="AO57" s="119"/>
      <c r="AP57" s="119"/>
    </row>
    <row r="58" spans="1:43" x14ac:dyDescent="0.25">
      <c r="A58" s="145">
        <v>49</v>
      </c>
      <c r="B58" s="145" t="s">
        <v>422</v>
      </c>
      <c r="C58" s="119" t="s">
        <v>1044</v>
      </c>
      <c r="D58" s="161" t="s">
        <v>1050</v>
      </c>
      <c r="E58" s="122" t="s">
        <v>433</v>
      </c>
      <c r="F58" s="122" t="s">
        <v>201</v>
      </c>
      <c r="G58" s="120">
        <v>22150</v>
      </c>
      <c r="H58" s="122" t="s">
        <v>419</v>
      </c>
      <c r="I58" s="122" t="s">
        <v>67</v>
      </c>
      <c r="J58" s="148">
        <v>31670</v>
      </c>
      <c r="K58" s="122" t="s">
        <v>11</v>
      </c>
      <c r="L58" s="122" t="s">
        <v>1039</v>
      </c>
      <c r="M58" s="149" t="s">
        <v>68</v>
      </c>
      <c r="N58" s="165" t="s">
        <v>420</v>
      </c>
      <c r="O58" s="161"/>
      <c r="P58" s="122">
        <v>10</v>
      </c>
      <c r="Q58" s="125">
        <f t="shared" si="3"/>
        <v>500</v>
      </c>
      <c r="R58" s="170"/>
      <c r="S58" s="170"/>
      <c r="T58" s="120">
        <v>43018</v>
      </c>
      <c r="U58" s="120"/>
      <c r="V58" s="120"/>
      <c r="W58" s="131"/>
      <c r="X58" s="131"/>
      <c r="Y58" s="119"/>
      <c r="Z58" s="153"/>
      <c r="AA58" s="153"/>
      <c r="AB58" s="130">
        <v>2</v>
      </c>
      <c r="AC58" s="131">
        <v>6</v>
      </c>
      <c r="AD58" s="119"/>
      <c r="AE58" s="130">
        <f t="shared" si="4"/>
        <v>500</v>
      </c>
      <c r="AF58" s="131">
        <v>10</v>
      </c>
      <c r="AG58" s="119"/>
      <c r="AH58" s="119"/>
      <c r="AI58" s="119"/>
      <c r="AJ58" s="119"/>
      <c r="AK58" s="119"/>
      <c r="AL58" s="119"/>
      <c r="AM58" s="119"/>
      <c r="AN58" s="119"/>
      <c r="AO58" s="119"/>
      <c r="AP58" s="119"/>
    </row>
    <row r="59" spans="1:43" x14ac:dyDescent="0.25">
      <c r="A59" s="145">
        <v>50</v>
      </c>
      <c r="B59" s="145" t="s">
        <v>429</v>
      </c>
      <c r="C59" s="119" t="s">
        <v>1044</v>
      </c>
      <c r="D59" s="119" t="s">
        <v>124</v>
      </c>
      <c r="E59" s="119" t="s">
        <v>123</v>
      </c>
      <c r="F59" s="119"/>
      <c r="G59" s="120">
        <v>16056</v>
      </c>
      <c r="H59" s="119" t="s">
        <v>428</v>
      </c>
      <c r="I59" s="119" t="s">
        <v>125</v>
      </c>
      <c r="J59" s="121">
        <v>31750</v>
      </c>
      <c r="K59" s="119" t="s">
        <v>99</v>
      </c>
      <c r="L59" s="122" t="s">
        <v>1039</v>
      </c>
      <c r="M59" s="171" t="s">
        <v>126</v>
      </c>
      <c r="N59" s="124" t="s">
        <v>127</v>
      </c>
      <c r="O59" s="119"/>
      <c r="P59" s="122">
        <v>10</v>
      </c>
      <c r="Q59" s="125">
        <f t="shared" si="3"/>
        <v>500</v>
      </c>
      <c r="R59" s="170"/>
      <c r="S59" s="170"/>
      <c r="T59" s="120">
        <v>43034</v>
      </c>
      <c r="U59" s="120"/>
      <c r="V59" s="120"/>
      <c r="W59" s="131"/>
      <c r="X59" s="131"/>
      <c r="Y59" s="119"/>
      <c r="Z59" s="153"/>
      <c r="AA59" s="153"/>
      <c r="AB59" s="130">
        <v>2</v>
      </c>
      <c r="AC59" s="129">
        <v>1</v>
      </c>
      <c r="AD59" s="119"/>
      <c r="AE59" s="130">
        <f t="shared" si="4"/>
        <v>500</v>
      </c>
      <c r="AF59" s="131">
        <v>10</v>
      </c>
      <c r="AG59" s="119"/>
      <c r="AH59" s="119"/>
      <c r="AI59" s="119"/>
      <c r="AJ59" s="119"/>
      <c r="AK59" s="119"/>
      <c r="AL59" s="119"/>
      <c r="AM59" s="119"/>
      <c r="AN59" s="119"/>
      <c r="AO59" s="119"/>
      <c r="AP59" s="119"/>
    </row>
    <row r="60" spans="1:43" x14ac:dyDescent="0.25">
      <c r="A60" s="145">
        <v>51</v>
      </c>
      <c r="B60" s="145" t="s">
        <v>423</v>
      </c>
      <c r="C60" s="119" t="s">
        <v>1030</v>
      </c>
      <c r="D60" s="119" t="s">
        <v>234</v>
      </c>
      <c r="E60" s="119" t="s">
        <v>233</v>
      </c>
      <c r="F60" s="119"/>
      <c r="G60" s="120">
        <v>17018</v>
      </c>
      <c r="H60" s="119" t="s">
        <v>430</v>
      </c>
      <c r="I60" s="119" t="s">
        <v>235</v>
      </c>
      <c r="J60" s="121">
        <v>31750</v>
      </c>
      <c r="K60" s="119" t="s">
        <v>99</v>
      </c>
      <c r="L60" s="122" t="s">
        <v>1039</v>
      </c>
      <c r="M60" s="123" t="s">
        <v>236</v>
      </c>
      <c r="N60" s="124" t="s">
        <v>237</v>
      </c>
      <c r="O60" s="119"/>
      <c r="P60" s="122">
        <v>10</v>
      </c>
      <c r="Q60" s="125">
        <f t="shared" si="3"/>
        <v>500</v>
      </c>
      <c r="R60" s="170"/>
      <c r="S60" s="170"/>
      <c r="T60" s="263">
        <v>43037</v>
      </c>
      <c r="U60" s="264"/>
      <c r="V60" s="264"/>
      <c r="W60" s="131"/>
      <c r="X60" s="131"/>
      <c r="Y60" s="119"/>
      <c r="Z60" s="153"/>
      <c r="AA60" s="153"/>
      <c r="AB60" s="130">
        <v>1</v>
      </c>
      <c r="AC60" s="129">
        <v>1</v>
      </c>
      <c r="AD60" s="119"/>
      <c r="AE60" s="130">
        <f t="shared" si="4"/>
        <v>500</v>
      </c>
      <c r="AF60" s="131">
        <v>10</v>
      </c>
      <c r="AG60" s="119"/>
      <c r="AH60" s="119"/>
      <c r="AI60" s="119"/>
      <c r="AJ60" s="119"/>
      <c r="AK60" s="119"/>
      <c r="AL60" s="119"/>
      <c r="AM60" s="119"/>
      <c r="AN60" s="119"/>
      <c r="AO60" s="119"/>
      <c r="AP60" s="119"/>
    </row>
    <row r="61" spans="1:43" ht="30" x14ac:dyDescent="0.25">
      <c r="A61" s="145">
        <v>52</v>
      </c>
      <c r="B61" s="145" t="s">
        <v>424</v>
      </c>
      <c r="C61" s="119" t="s">
        <v>1030</v>
      </c>
      <c r="D61" s="122" t="s">
        <v>81</v>
      </c>
      <c r="E61" s="122" t="s">
        <v>80</v>
      </c>
      <c r="F61" s="122"/>
      <c r="G61" s="147">
        <v>27440</v>
      </c>
      <c r="H61" s="122" t="s">
        <v>431</v>
      </c>
      <c r="I61" s="122" t="s">
        <v>82</v>
      </c>
      <c r="J61" s="148">
        <v>31670</v>
      </c>
      <c r="K61" s="122" t="s">
        <v>11</v>
      </c>
      <c r="L61" s="122" t="s">
        <v>1039</v>
      </c>
      <c r="M61" s="149" t="s">
        <v>83</v>
      </c>
      <c r="N61" s="150" t="s">
        <v>84</v>
      </c>
      <c r="O61" s="122"/>
      <c r="P61" s="122">
        <v>10</v>
      </c>
      <c r="Q61" s="125">
        <f t="shared" si="3"/>
        <v>500</v>
      </c>
      <c r="R61" s="170"/>
      <c r="S61" s="170"/>
      <c r="T61" s="180">
        <v>43037</v>
      </c>
      <c r="U61" s="181" t="s">
        <v>1431</v>
      </c>
      <c r="V61" s="120"/>
      <c r="W61" s="131"/>
      <c r="X61" s="131"/>
      <c r="Y61" s="119"/>
      <c r="Z61" s="153"/>
      <c r="AA61" s="153"/>
      <c r="AB61" s="130">
        <v>1</v>
      </c>
      <c r="AC61" s="131">
        <v>1</v>
      </c>
      <c r="AD61" s="119"/>
      <c r="AE61" s="130">
        <f t="shared" si="4"/>
        <v>500</v>
      </c>
      <c r="AF61" s="131">
        <v>10</v>
      </c>
      <c r="AG61" s="119"/>
      <c r="AH61" s="119"/>
      <c r="AI61" s="119"/>
      <c r="AJ61" s="119"/>
      <c r="AK61" s="119"/>
      <c r="AL61" s="119"/>
      <c r="AM61" s="119"/>
      <c r="AN61" s="119"/>
      <c r="AO61" s="119"/>
      <c r="AP61" s="119"/>
    </row>
    <row r="62" spans="1:43" ht="19.5" customHeight="1" x14ac:dyDescent="0.25">
      <c r="A62" s="145">
        <v>53</v>
      </c>
      <c r="B62" s="145" t="s">
        <v>425</v>
      </c>
      <c r="C62" s="119" t="s">
        <v>1030</v>
      </c>
      <c r="D62" s="119" t="s">
        <v>202</v>
      </c>
      <c r="E62" s="119" t="s">
        <v>36</v>
      </c>
      <c r="F62" s="119"/>
      <c r="G62" s="120">
        <v>20801</v>
      </c>
      <c r="H62" s="119" t="s">
        <v>435</v>
      </c>
      <c r="I62" s="119" t="s">
        <v>203</v>
      </c>
      <c r="J62" s="121">
        <v>31320</v>
      </c>
      <c r="K62" s="119" t="s">
        <v>155</v>
      </c>
      <c r="L62" s="122" t="s">
        <v>1039</v>
      </c>
      <c r="M62" s="172" t="s">
        <v>204</v>
      </c>
      <c r="N62" s="124" t="s">
        <v>205</v>
      </c>
      <c r="O62" s="119"/>
      <c r="P62" s="122">
        <v>10</v>
      </c>
      <c r="Q62" s="125">
        <f t="shared" si="3"/>
        <v>500</v>
      </c>
      <c r="R62" s="126"/>
      <c r="S62" s="126"/>
      <c r="T62" s="120">
        <v>43044</v>
      </c>
      <c r="U62" s="120"/>
      <c r="V62" s="120"/>
      <c r="W62" s="131"/>
      <c r="X62" s="131"/>
      <c r="Y62" s="119" t="s">
        <v>1136</v>
      </c>
      <c r="Z62" s="157" t="s">
        <v>1578</v>
      </c>
      <c r="AA62" s="157"/>
      <c r="AB62" s="128">
        <v>0</v>
      </c>
      <c r="AC62" s="131">
        <v>1</v>
      </c>
      <c r="AD62" s="119"/>
      <c r="AE62" s="130">
        <v>500</v>
      </c>
      <c r="AF62" s="131">
        <v>40</v>
      </c>
      <c r="AG62" s="119"/>
      <c r="AH62" s="119"/>
      <c r="AI62" s="119"/>
      <c r="AJ62" s="119"/>
      <c r="AK62" s="119"/>
      <c r="AL62" s="119"/>
      <c r="AM62" s="119"/>
      <c r="AN62" s="119"/>
      <c r="AO62" s="119"/>
      <c r="AP62" s="119"/>
    </row>
    <row r="63" spans="1:43" s="269" customFormat="1" ht="15.75" hidden="1" customHeight="1" x14ac:dyDescent="0.25">
      <c r="A63" s="279"/>
      <c r="B63" s="280" t="s">
        <v>1742</v>
      </c>
      <c r="C63" s="256" t="s">
        <v>1030</v>
      </c>
      <c r="D63" s="256" t="s">
        <v>202</v>
      </c>
      <c r="E63" s="256" t="s">
        <v>36</v>
      </c>
      <c r="F63" s="256"/>
      <c r="G63" s="257"/>
      <c r="H63" s="256"/>
      <c r="I63" s="256"/>
      <c r="J63" s="258"/>
      <c r="K63" s="256"/>
      <c r="L63" s="259"/>
      <c r="M63" s="281"/>
      <c r="N63" s="260"/>
      <c r="O63" s="256"/>
      <c r="P63" s="259">
        <v>10</v>
      </c>
      <c r="Q63" s="261">
        <f t="shared" si="3"/>
        <v>500</v>
      </c>
      <c r="R63" s="262"/>
      <c r="S63" s="262"/>
      <c r="T63" s="120">
        <v>43045</v>
      </c>
      <c r="U63" s="120"/>
      <c r="V63" s="120"/>
      <c r="W63" s="265"/>
      <c r="X63" s="265"/>
      <c r="Y63" s="256"/>
      <c r="Z63" s="270"/>
      <c r="AA63" s="270"/>
      <c r="AB63" s="267"/>
      <c r="AC63" s="131">
        <v>1</v>
      </c>
      <c r="AD63" s="256"/>
      <c r="AE63" s="268"/>
      <c r="AF63" s="265"/>
      <c r="AG63" s="256"/>
      <c r="AH63" s="256"/>
      <c r="AI63" s="256"/>
      <c r="AJ63" s="256"/>
      <c r="AK63" s="256"/>
      <c r="AL63" s="256"/>
      <c r="AM63" s="256"/>
      <c r="AN63" s="256"/>
      <c r="AO63" s="256"/>
      <c r="AP63" s="256"/>
    </row>
    <row r="64" spans="1:43" s="269" customFormat="1" ht="15.75" hidden="1" customHeight="1" x14ac:dyDescent="0.25">
      <c r="A64" s="279"/>
      <c r="B64" s="280" t="s">
        <v>2666</v>
      </c>
      <c r="C64" s="256" t="s">
        <v>1030</v>
      </c>
      <c r="D64" s="256" t="s">
        <v>1458</v>
      </c>
      <c r="E64" s="256" t="s">
        <v>36</v>
      </c>
      <c r="F64" s="256"/>
      <c r="G64" s="257">
        <v>20801</v>
      </c>
      <c r="H64" s="257" t="s">
        <v>2667</v>
      </c>
      <c r="I64" s="256" t="s">
        <v>2668</v>
      </c>
      <c r="J64" s="256">
        <v>31320</v>
      </c>
      <c r="K64" s="258" t="s">
        <v>1413</v>
      </c>
      <c r="L64" s="256" t="s">
        <v>1039</v>
      </c>
      <c r="M64" s="259" t="s">
        <v>204</v>
      </c>
      <c r="N64" s="281" t="s">
        <v>205</v>
      </c>
      <c r="O64" s="260" t="s">
        <v>1092</v>
      </c>
      <c r="P64" s="256">
        <v>20</v>
      </c>
      <c r="Q64" s="259">
        <v>1000</v>
      </c>
      <c r="R64" s="261" t="s">
        <v>1081</v>
      </c>
      <c r="S64" s="262" t="s">
        <v>1252</v>
      </c>
      <c r="T64" s="120">
        <v>43054</v>
      </c>
      <c r="U64" s="120"/>
      <c r="V64" s="120"/>
      <c r="W64" s="264">
        <v>20</v>
      </c>
      <c r="X64" s="265">
        <v>1000</v>
      </c>
      <c r="Y64" s="265" t="s">
        <v>218</v>
      </c>
      <c r="Z64" s="256" t="s">
        <v>1136</v>
      </c>
      <c r="AA64" s="256"/>
      <c r="AB64" s="270"/>
      <c r="AC64" s="131">
        <v>1</v>
      </c>
      <c r="AD64" s="265"/>
      <c r="AE64" s="256"/>
      <c r="AF64" s="268"/>
      <c r="AG64" s="265"/>
      <c r="AH64" s="256"/>
      <c r="AI64" s="256"/>
      <c r="AJ64" s="256"/>
      <c r="AK64" s="256"/>
      <c r="AL64" s="256"/>
      <c r="AM64" s="256"/>
      <c r="AN64" s="256"/>
      <c r="AO64" s="256"/>
      <c r="AP64" s="256"/>
      <c r="AQ64" s="256"/>
    </row>
    <row r="65" spans="1:42" ht="12.75" customHeight="1" x14ac:dyDescent="0.25">
      <c r="A65" s="173">
        <v>54</v>
      </c>
      <c r="B65" s="173" t="s">
        <v>426</v>
      </c>
      <c r="C65" s="119" t="s">
        <v>1030</v>
      </c>
      <c r="D65" s="161" t="s">
        <v>210</v>
      </c>
      <c r="E65" s="161" t="s">
        <v>42</v>
      </c>
      <c r="F65" s="161"/>
      <c r="G65" s="160">
        <v>22619</v>
      </c>
      <c r="H65" s="161"/>
      <c r="I65" s="161" t="s">
        <v>432</v>
      </c>
      <c r="J65" s="163">
        <v>31450</v>
      </c>
      <c r="K65" s="161" t="s">
        <v>223</v>
      </c>
      <c r="L65" s="122" t="s">
        <v>1039</v>
      </c>
      <c r="M65" s="164" t="s">
        <v>211</v>
      </c>
      <c r="N65" s="165" t="s">
        <v>224</v>
      </c>
      <c r="O65" s="161"/>
      <c r="P65" s="122">
        <v>4</v>
      </c>
      <c r="Q65" s="125">
        <f t="shared" si="3"/>
        <v>200</v>
      </c>
      <c r="R65" s="174"/>
      <c r="S65" s="174"/>
      <c r="T65" s="120">
        <v>43057</v>
      </c>
      <c r="U65" s="120"/>
      <c r="V65" s="120"/>
      <c r="W65" s="154"/>
      <c r="X65" s="154"/>
      <c r="Y65" s="119"/>
      <c r="Z65" s="177" t="s">
        <v>436</v>
      </c>
      <c r="AA65" s="177"/>
      <c r="AB65" s="128">
        <v>0</v>
      </c>
      <c r="AC65" s="169">
        <v>6</v>
      </c>
      <c r="AD65" s="119"/>
      <c r="AE65" s="130">
        <f>Q65</f>
        <v>200</v>
      </c>
      <c r="AF65" s="131">
        <v>10</v>
      </c>
      <c r="AG65" s="119"/>
      <c r="AH65" s="119"/>
      <c r="AI65" s="119"/>
      <c r="AJ65" s="119"/>
      <c r="AK65" s="119"/>
      <c r="AL65" s="119"/>
      <c r="AM65" s="119"/>
      <c r="AN65" s="119"/>
      <c r="AO65" s="119"/>
      <c r="AP65" s="119"/>
    </row>
    <row r="66" spans="1:42" s="269" customFormat="1" ht="15.75" hidden="1" customHeight="1" x14ac:dyDescent="0.25">
      <c r="A66" s="282"/>
      <c r="B66" s="282" t="s">
        <v>1744</v>
      </c>
      <c r="C66" s="256" t="s">
        <v>1030</v>
      </c>
      <c r="D66" s="271" t="s">
        <v>210</v>
      </c>
      <c r="E66" s="271" t="s">
        <v>42</v>
      </c>
      <c r="F66" s="271"/>
      <c r="G66" s="272"/>
      <c r="H66" s="271"/>
      <c r="I66" s="271"/>
      <c r="J66" s="273"/>
      <c r="K66" s="271"/>
      <c r="L66" s="259"/>
      <c r="M66" s="274"/>
      <c r="N66" s="275"/>
      <c r="O66" s="271"/>
      <c r="P66" s="259">
        <v>2</v>
      </c>
      <c r="Q66" s="261">
        <f t="shared" si="3"/>
        <v>100</v>
      </c>
      <c r="R66" s="283"/>
      <c r="S66" s="283"/>
      <c r="T66" s="120">
        <v>43057</v>
      </c>
      <c r="U66" s="120"/>
      <c r="V66" s="120"/>
      <c r="W66" s="278"/>
      <c r="X66" s="278"/>
      <c r="Y66" s="256"/>
      <c r="Z66" s="286"/>
      <c r="AA66" s="286"/>
      <c r="AB66" s="267"/>
      <c r="AC66" s="287"/>
      <c r="AD66" s="256"/>
      <c r="AE66" s="268">
        <f>Q66</f>
        <v>100</v>
      </c>
      <c r="AF66" s="265"/>
      <c r="AG66" s="256"/>
      <c r="AH66" s="256"/>
      <c r="AI66" s="256"/>
      <c r="AJ66" s="256"/>
      <c r="AK66" s="256"/>
      <c r="AL66" s="256"/>
      <c r="AM66" s="256"/>
      <c r="AN66" s="256"/>
      <c r="AO66" s="256"/>
      <c r="AP66" s="256"/>
    </row>
    <row r="67" spans="1:42" s="269" customFormat="1" ht="15.75" hidden="1" customHeight="1" x14ac:dyDescent="0.25">
      <c r="A67" s="282"/>
      <c r="B67" s="282" t="s">
        <v>1995</v>
      </c>
      <c r="C67" s="256" t="s">
        <v>1030</v>
      </c>
      <c r="D67" s="271" t="s">
        <v>1696</v>
      </c>
      <c r="E67" s="271" t="s">
        <v>42</v>
      </c>
      <c r="F67" s="271" t="s">
        <v>1184</v>
      </c>
      <c r="G67" s="272">
        <v>22619</v>
      </c>
      <c r="H67" s="271" t="s">
        <v>1697</v>
      </c>
      <c r="I67" s="271" t="s">
        <v>1698</v>
      </c>
      <c r="J67" s="273">
        <v>31450</v>
      </c>
      <c r="K67" s="271" t="s">
        <v>944</v>
      </c>
      <c r="L67" s="259" t="s">
        <v>1039</v>
      </c>
      <c r="M67" s="274" t="s">
        <v>211</v>
      </c>
      <c r="N67" s="275" t="s">
        <v>224</v>
      </c>
      <c r="O67" s="271" t="s">
        <v>1092</v>
      </c>
      <c r="P67" s="259">
        <v>4</v>
      </c>
      <c r="Q67" s="261">
        <v>200</v>
      </c>
      <c r="R67" s="283" t="s">
        <v>1081</v>
      </c>
      <c r="S67" s="283" t="s">
        <v>1252</v>
      </c>
      <c r="T67" s="263">
        <v>43067</v>
      </c>
      <c r="U67" s="264"/>
      <c r="V67" s="264"/>
      <c r="W67" s="278">
        <v>4</v>
      </c>
      <c r="X67" s="278">
        <v>200</v>
      </c>
      <c r="Y67" s="256" t="s">
        <v>218</v>
      </c>
      <c r="Z67" s="286" t="s">
        <v>1136</v>
      </c>
      <c r="AA67" s="286"/>
      <c r="AB67" s="267"/>
      <c r="AC67" s="287"/>
      <c r="AD67" s="256"/>
      <c r="AE67" s="268">
        <f>Q67</f>
        <v>200</v>
      </c>
      <c r="AF67" s="265"/>
      <c r="AG67" s="256"/>
      <c r="AH67" s="256"/>
      <c r="AI67" s="256"/>
      <c r="AJ67" s="256"/>
      <c r="AK67" s="256"/>
      <c r="AL67" s="256"/>
      <c r="AM67" s="256"/>
      <c r="AN67" s="256"/>
      <c r="AO67" s="256"/>
      <c r="AP67" s="256"/>
    </row>
    <row r="68" spans="1:42" x14ac:dyDescent="0.25">
      <c r="A68" s="145">
        <v>55</v>
      </c>
      <c r="B68" s="145" t="s">
        <v>437</v>
      </c>
      <c r="C68" s="119" t="s">
        <v>1030</v>
      </c>
      <c r="D68" s="119" t="s">
        <v>438</v>
      </c>
      <c r="E68" s="119" t="s">
        <v>194</v>
      </c>
      <c r="F68" s="119"/>
      <c r="G68" s="120">
        <v>21999</v>
      </c>
      <c r="H68" s="119" t="s">
        <v>419</v>
      </c>
      <c r="I68" s="119" t="s">
        <v>439</v>
      </c>
      <c r="J68" s="121">
        <v>31670</v>
      </c>
      <c r="K68" s="119" t="s">
        <v>111</v>
      </c>
      <c r="L68" s="122" t="s">
        <v>1039</v>
      </c>
      <c r="M68" s="123" t="s">
        <v>441</v>
      </c>
      <c r="N68" s="124" t="s">
        <v>440</v>
      </c>
      <c r="O68" s="119"/>
      <c r="P68" s="122">
        <v>10</v>
      </c>
      <c r="Q68" s="125">
        <f t="shared" ref="Q68:Q99" si="5">P68*50</f>
        <v>500</v>
      </c>
      <c r="R68" s="126"/>
      <c r="S68" s="126"/>
      <c r="T68" s="120">
        <v>43068</v>
      </c>
      <c r="U68" s="120"/>
      <c r="V68" s="120"/>
      <c r="W68" s="126"/>
      <c r="X68" s="126"/>
      <c r="Y68" s="119"/>
      <c r="Z68" s="127"/>
      <c r="AA68" s="127"/>
      <c r="AB68" s="128">
        <v>0</v>
      </c>
      <c r="AC68" s="129">
        <v>6</v>
      </c>
      <c r="AD68" s="119"/>
      <c r="AE68" s="130">
        <f>Q68</f>
        <v>500</v>
      </c>
      <c r="AF68" s="131">
        <v>10</v>
      </c>
      <c r="AG68" s="119"/>
      <c r="AH68" s="119"/>
      <c r="AI68" s="119"/>
      <c r="AJ68" s="119"/>
      <c r="AK68" s="119"/>
      <c r="AL68" s="119"/>
      <c r="AM68" s="119"/>
      <c r="AN68" s="119"/>
      <c r="AO68" s="119"/>
      <c r="AP68" s="119"/>
    </row>
    <row r="69" spans="1:42" x14ac:dyDescent="0.25">
      <c r="A69" s="145">
        <v>56</v>
      </c>
      <c r="B69" s="145" t="s">
        <v>442</v>
      </c>
      <c r="C69" s="119" t="s">
        <v>1044</v>
      </c>
      <c r="D69" s="119" t="s">
        <v>1051</v>
      </c>
      <c r="E69" s="119" t="s">
        <v>443</v>
      </c>
      <c r="F69" s="119" t="s">
        <v>444</v>
      </c>
      <c r="G69" s="120">
        <v>18496</v>
      </c>
      <c r="H69" s="119" t="s">
        <v>445</v>
      </c>
      <c r="I69" s="119" t="s">
        <v>1154</v>
      </c>
      <c r="J69" s="121">
        <v>31470</v>
      </c>
      <c r="K69" s="119" t="s">
        <v>446</v>
      </c>
      <c r="L69" s="122" t="s">
        <v>1039</v>
      </c>
      <c r="M69" s="123" t="s">
        <v>447</v>
      </c>
      <c r="N69" s="124" t="s">
        <v>448</v>
      </c>
      <c r="O69" s="119"/>
      <c r="P69" s="122">
        <v>2</v>
      </c>
      <c r="Q69" s="125">
        <f t="shared" si="5"/>
        <v>100</v>
      </c>
      <c r="R69" s="126"/>
      <c r="S69" s="126"/>
      <c r="T69" s="120">
        <v>43068</v>
      </c>
      <c r="U69" s="120"/>
      <c r="V69" s="120"/>
      <c r="W69" s="126"/>
      <c r="X69" s="126"/>
      <c r="Y69" s="119"/>
      <c r="Z69" s="127"/>
      <c r="AA69" s="127"/>
      <c r="AB69" s="128">
        <v>0</v>
      </c>
      <c r="AC69" s="129">
        <v>6</v>
      </c>
      <c r="AD69" s="119"/>
      <c r="AE69" s="130">
        <f>Q69</f>
        <v>100</v>
      </c>
      <c r="AF69" s="131">
        <v>2</v>
      </c>
      <c r="AG69" s="119"/>
      <c r="AH69" s="119"/>
      <c r="AI69" s="119"/>
      <c r="AJ69" s="119"/>
      <c r="AK69" s="119"/>
      <c r="AL69" s="119"/>
      <c r="AM69" s="119"/>
      <c r="AN69" s="119"/>
      <c r="AO69" s="119"/>
      <c r="AP69" s="119"/>
    </row>
    <row r="70" spans="1:42" x14ac:dyDescent="0.25">
      <c r="A70" s="145">
        <v>57</v>
      </c>
      <c r="B70" s="145" t="s">
        <v>450</v>
      </c>
      <c r="C70" s="119" t="s">
        <v>1044</v>
      </c>
      <c r="D70" s="119" t="s">
        <v>1052</v>
      </c>
      <c r="E70" s="119" t="s">
        <v>451</v>
      </c>
      <c r="F70" s="119" t="s">
        <v>452</v>
      </c>
      <c r="G70" s="120">
        <v>30144</v>
      </c>
      <c r="H70" s="119" t="s">
        <v>453</v>
      </c>
      <c r="I70" s="119" t="s">
        <v>454</v>
      </c>
      <c r="J70" s="121">
        <v>31750</v>
      </c>
      <c r="K70" s="119" t="s">
        <v>99</v>
      </c>
      <c r="L70" s="122" t="s">
        <v>1039</v>
      </c>
      <c r="M70" s="123" t="s">
        <v>455</v>
      </c>
      <c r="N70" s="124" t="s">
        <v>493</v>
      </c>
      <c r="O70" s="119"/>
      <c r="P70" s="122">
        <v>2</v>
      </c>
      <c r="Q70" s="125">
        <f t="shared" si="5"/>
        <v>100</v>
      </c>
      <c r="R70" s="126"/>
      <c r="S70" s="126"/>
      <c r="T70" s="120">
        <v>43068</v>
      </c>
      <c r="U70" s="120"/>
      <c r="V70" s="120"/>
      <c r="W70" s="126"/>
      <c r="X70" s="126"/>
      <c r="Y70" s="119"/>
      <c r="Z70" s="127"/>
      <c r="AA70" s="127"/>
      <c r="AB70" s="128">
        <v>0</v>
      </c>
      <c r="AC70" s="129">
        <v>6</v>
      </c>
      <c r="AD70" s="119"/>
      <c r="AE70" s="130">
        <v>500</v>
      </c>
      <c r="AF70" s="131">
        <v>2</v>
      </c>
      <c r="AG70" s="119"/>
      <c r="AH70" s="119"/>
      <c r="AI70" s="119"/>
      <c r="AJ70" s="119"/>
      <c r="AK70" s="119"/>
      <c r="AL70" s="119"/>
      <c r="AM70" s="119"/>
      <c r="AN70" s="119"/>
      <c r="AO70" s="119"/>
      <c r="AP70" s="119"/>
    </row>
    <row r="71" spans="1:42" x14ac:dyDescent="0.25">
      <c r="A71" s="145">
        <v>58</v>
      </c>
      <c r="B71" s="145" t="s">
        <v>457</v>
      </c>
      <c r="C71" s="119" t="s">
        <v>1046</v>
      </c>
      <c r="D71" s="119" t="s">
        <v>458</v>
      </c>
      <c r="E71" s="119" t="s">
        <v>1426</v>
      </c>
      <c r="F71" s="119"/>
      <c r="G71" s="120"/>
      <c r="H71" s="119"/>
      <c r="I71" s="119" t="s">
        <v>461</v>
      </c>
      <c r="J71" s="121">
        <v>31750</v>
      </c>
      <c r="K71" s="119" t="s">
        <v>99</v>
      </c>
      <c r="L71" s="122" t="s">
        <v>1039</v>
      </c>
      <c r="M71" s="123" t="s">
        <v>459</v>
      </c>
      <c r="N71" s="124" t="s">
        <v>460</v>
      </c>
      <c r="O71" s="119"/>
      <c r="P71" s="122">
        <v>4</v>
      </c>
      <c r="Q71" s="125">
        <f t="shared" si="5"/>
        <v>200</v>
      </c>
      <c r="R71" s="126"/>
      <c r="S71" s="126"/>
      <c r="T71" s="120">
        <v>43068</v>
      </c>
      <c r="U71" s="120"/>
      <c r="V71" s="120"/>
      <c r="W71" s="126"/>
      <c r="X71" s="126"/>
      <c r="Y71" s="119"/>
      <c r="Z71" s="127" t="s">
        <v>1180</v>
      </c>
      <c r="AA71" s="127"/>
      <c r="AB71" s="128"/>
      <c r="AC71" s="129">
        <v>7</v>
      </c>
      <c r="AD71" s="119"/>
      <c r="AE71" s="130"/>
      <c r="AF71" s="131">
        <v>4</v>
      </c>
      <c r="AG71" s="119" t="s">
        <v>1178</v>
      </c>
      <c r="AH71" s="119" t="s">
        <v>1179</v>
      </c>
      <c r="AI71" s="119"/>
      <c r="AJ71" s="119"/>
      <c r="AK71" s="119"/>
      <c r="AL71" s="119"/>
      <c r="AM71" s="119"/>
      <c r="AN71" s="119"/>
      <c r="AO71" s="119"/>
      <c r="AP71" s="119"/>
    </row>
    <row r="72" spans="1:42" x14ac:dyDescent="0.25">
      <c r="A72" s="145">
        <v>59</v>
      </c>
      <c r="B72" s="145" t="s">
        <v>462</v>
      </c>
      <c r="C72" s="119" t="s">
        <v>1030</v>
      </c>
      <c r="D72" s="119" t="s">
        <v>85</v>
      </c>
      <c r="E72" s="119" t="s">
        <v>463</v>
      </c>
      <c r="F72" s="119"/>
      <c r="G72" s="120">
        <v>19437</v>
      </c>
      <c r="H72" s="119" t="s">
        <v>340</v>
      </c>
      <c r="I72" s="119" t="s">
        <v>86</v>
      </c>
      <c r="J72" s="121">
        <v>31450</v>
      </c>
      <c r="K72" s="119" t="s">
        <v>464</v>
      </c>
      <c r="L72" s="122" t="s">
        <v>1039</v>
      </c>
      <c r="M72" s="123" t="s">
        <v>87</v>
      </c>
      <c r="N72" s="124" t="s">
        <v>88</v>
      </c>
      <c r="O72" s="119"/>
      <c r="P72" s="122">
        <v>10</v>
      </c>
      <c r="Q72" s="125">
        <f t="shared" si="5"/>
        <v>500</v>
      </c>
      <c r="R72" s="126"/>
      <c r="S72" s="126"/>
      <c r="T72" s="120">
        <v>43068</v>
      </c>
      <c r="U72" s="120"/>
      <c r="V72" s="120"/>
      <c r="W72" s="126"/>
      <c r="X72" s="126"/>
      <c r="Y72" s="119"/>
      <c r="Z72" s="127"/>
      <c r="AA72" s="127"/>
      <c r="AB72" s="128">
        <v>0</v>
      </c>
      <c r="AC72" s="129">
        <v>6</v>
      </c>
      <c r="AD72" s="119"/>
      <c r="AE72" s="130">
        <f>Q72</f>
        <v>500</v>
      </c>
      <c r="AF72" s="131">
        <v>10</v>
      </c>
      <c r="AG72" s="119"/>
      <c r="AH72" s="119"/>
      <c r="AI72" s="119"/>
      <c r="AJ72" s="119"/>
      <c r="AK72" s="119"/>
      <c r="AL72" s="119"/>
      <c r="AM72" s="119"/>
      <c r="AN72" s="119"/>
      <c r="AO72" s="119"/>
      <c r="AP72" s="119"/>
    </row>
    <row r="73" spans="1:42" ht="18.75" customHeight="1" x14ac:dyDescent="0.25">
      <c r="A73" s="145">
        <v>60</v>
      </c>
      <c r="B73" s="145" t="s">
        <v>465</v>
      </c>
      <c r="C73" s="119" t="s">
        <v>1044</v>
      </c>
      <c r="D73" s="119" t="s">
        <v>468</v>
      </c>
      <c r="E73" s="119" t="s">
        <v>1230</v>
      </c>
      <c r="F73" s="119"/>
      <c r="G73" s="120">
        <v>21743</v>
      </c>
      <c r="H73" s="119" t="s">
        <v>469</v>
      </c>
      <c r="I73" s="119" t="s">
        <v>470</v>
      </c>
      <c r="J73" s="121">
        <v>31520</v>
      </c>
      <c r="K73" s="119" t="s">
        <v>471</v>
      </c>
      <c r="L73" s="122" t="s">
        <v>1039</v>
      </c>
      <c r="M73" s="123" t="s">
        <v>1091</v>
      </c>
      <c r="N73" s="124" t="s">
        <v>474</v>
      </c>
      <c r="O73" s="178" t="s">
        <v>1435</v>
      </c>
      <c r="P73" s="122">
        <v>10</v>
      </c>
      <c r="Q73" s="125">
        <f t="shared" si="5"/>
        <v>500</v>
      </c>
      <c r="R73" s="179" t="s">
        <v>1429</v>
      </c>
      <c r="S73" s="179" t="s">
        <v>1430</v>
      </c>
      <c r="T73" s="120">
        <v>43071</v>
      </c>
      <c r="U73" s="120"/>
      <c r="V73" s="120"/>
      <c r="W73" s="179" t="s">
        <v>1432</v>
      </c>
      <c r="X73" s="179" t="s">
        <v>1433</v>
      </c>
      <c r="Y73" s="178" t="s">
        <v>1434</v>
      </c>
      <c r="Z73" s="127"/>
      <c r="AA73" s="127"/>
      <c r="AB73" s="128">
        <v>0</v>
      </c>
      <c r="AC73" s="129">
        <v>6</v>
      </c>
      <c r="AD73" s="119"/>
      <c r="AE73" s="130">
        <f>Q73</f>
        <v>500</v>
      </c>
      <c r="AF73" s="131">
        <v>30</v>
      </c>
      <c r="AG73" s="119"/>
      <c r="AH73" s="119"/>
      <c r="AI73" s="119"/>
      <c r="AJ73" s="119"/>
      <c r="AK73" s="119"/>
      <c r="AL73" s="119"/>
      <c r="AM73" s="119"/>
      <c r="AN73" s="119"/>
      <c r="AO73" s="119"/>
      <c r="AP73" s="119"/>
    </row>
    <row r="74" spans="1:42" s="269" customFormat="1" ht="18.75" hidden="1" customHeight="1" x14ac:dyDescent="0.25">
      <c r="A74" s="279"/>
      <c r="B74" s="280" t="s">
        <v>1745</v>
      </c>
      <c r="C74" s="256" t="s">
        <v>1044</v>
      </c>
      <c r="D74" s="256" t="s">
        <v>468</v>
      </c>
      <c r="E74" s="256" t="s">
        <v>1230</v>
      </c>
      <c r="F74" s="256"/>
      <c r="G74" s="257"/>
      <c r="H74" s="256"/>
      <c r="I74" s="256"/>
      <c r="J74" s="258"/>
      <c r="K74" s="256"/>
      <c r="L74" s="259"/>
      <c r="M74" s="288"/>
      <c r="N74" s="260"/>
      <c r="O74" s="289"/>
      <c r="P74" s="259">
        <v>20</v>
      </c>
      <c r="Q74" s="261">
        <f t="shared" si="5"/>
        <v>1000</v>
      </c>
      <c r="R74" s="290" t="s">
        <v>1429</v>
      </c>
      <c r="S74" s="290"/>
      <c r="T74" s="120">
        <v>43071</v>
      </c>
      <c r="U74" s="120"/>
      <c r="V74" s="120"/>
      <c r="W74" s="290"/>
      <c r="X74" s="290"/>
      <c r="Y74" s="289"/>
      <c r="Z74" s="292"/>
      <c r="AA74" s="292"/>
      <c r="AB74" s="267"/>
      <c r="AC74" s="293"/>
      <c r="AD74" s="256"/>
      <c r="AE74" s="268"/>
      <c r="AF74" s="265"/>
      <c r="AG74" s="256"/>
      <c r="AH74" s="256"/>
      <c r="AI74" s="256"/>
      <c r="AJ74" s="256"/>
      <c r="AK74" s="256"/>
      <c r="AL74" s="256"/>
      <c r="AM74" s="256"/>
      <c r="AN74" s="256"/>
      <c r="AO74" s="256"/>
      <c r="AP74" s="256"/>
    </row>
    <row r="75" spans="1:42" x14ac:dyDescent="0.25">
      <c r="A75" s="145">
        <v>61</v>
      </c>
      <c r="B75" s="145" t="s">
        <v>466</v>
      </c>
      <c r="C75" s="119" t="s">
        <v>1030</v>
      </c>
      <c r="D75" s="119" t="s">
        <v>472</v>
      </c>
      <c r="E75" s="119" t="s">
        <v>58</v>
      </c>
      <c r="F75" s="119"/>
      <c r="G75" s="120">
        <v>24122</v>
      </c>
      <c r="H75" s="119" t="s">
        <v>303</v>
      </c>
      <c r="I75" s="119" t="s">
        <v>473</v>
      </c>
      <c r="J75" s="121">
        <v>31750</v>
      </c>
      <c r="K75" s="119" t="s">
        <v>99</v>
      </c>
      <c r="L75" s="122" t="s">
        <v>1039</v>
      </c>
      <c r="M75" s="123" t="s">
        <v>476</v>
      </c>
      <c r="N75" s="124" t="s">
        <v>475</v>
      </c>
      <c r="O75" s="119"/>
      <c r="P75" s="122">
        <v>100</v>
      </c>
      <c r="Q75" s="125">
        <f t="shared" si="5"/>
        <v>5000</v>
      </c>
      <c r="R75" s="126"/>
      <c r="S75" s="126"/>
      <c r="T75" s="120">
        <v>43071</v>
      </c>
      <c r="U75" s="120"/>
      <c r="V75" s="120"/>
      <c r="W75" s="126"/>
      <c r="X75" s="126"/>
      <c r="Y75" s="119"/>
      <c r="Z75" s="127"/>
      <c r="AA75" s="127"/>
      <c r="AB75" s="128">
        <v>0</v>
      </c>
      <c r="AC75" s="129">
        <v>6</v>
      </c>
      <c r="AD75" s="119"/>
      <c r="AE75" s="130">
        <v>500</v>
      </c>
      <c r="AF75" s="131">
        <v>100</v>
      </c>
      <c r="AG75" s="119"/>
      <c r="AH75" s="119"/>
      <c r="AI75" s="119"/>
      <c r="AJ75" s="119"/>
      <c r="AK75" s="119"/>
      <c r="AL75" s="119"/>
      <c r="AM75" s="119"/>
      <c r="AN75" s="119"/>
      <c r="AO75" s="119"/>
      <c r="AP75" s="119"/>
    </row>
    <row r="76" spans="1:42" x14ac:dyDescent="0.25">
      <c r="A76" s="145">
        <v>62</v>
      </c>
      <c r="B76" s="145" t="s">
        <v>467</v>
      </c>
      <c r="C76" s="119" t="s">
        <v>1044</v>
      </c>
      <c r="D76" s="119" t="s">
        <v>478</v>
      </c>
      <c r="E76" s="119" t="s">
        <v>477</v>
      </c>
      <c r="F76" s="119" t="s">
        <v>185</v>
      </c>
      <c r="G76" s="120">
        <v>17317</v>
      </c>
      <c r="H76" s="119" t="s">
        <v>303</v>
      </c>
      <c r="I76" s="119" t="s">
        <v>479</v>
      </c>
      <c r="J76" s="121">
        <v>31320</v>
      </c>
      <c r="K76" s="119" t="s">
        <v>155</v>
      </c>
      <c r="L76" s="122" t="s">
        <v>1039</v>
      </c>
      <c r="M76" s="119" t="s">
        <v>187</v>
      </c>
      <c r="N76" s="124" t="s">
        <v>480</v>
      </c>
      <c r="O76" s="119"/>
      <c r="P76" s="122">
        <v>10</v>
      </c>
      <c r="Q76" s="125">
        <f t="shared" si="5"/>
        <v>500</v>
      </c>
      <c r="R76" s="126"/>
      <c r="S76" s="126"/>
      <c r="T76" s="120">
        <v>43072</v>
      </c>
      <c r="U76" s="120"/>
      <c r="V76" s="120"/>
      <c r="W76" s="126"/>
      <c r="X76" s="126"/>
      <c r="Y76" s="119"/>
      <c r="Z76" s="127"/>
      <c r="AA76" s="127"/>
      <c r="AB76" s="128">
        <v>0</v>
      </c>
      <c r="AC76" s="129">
        <v>6</v>
      </c>
      <c r="AD76" s="119"/>
      <c r="AE76" s="130">
        <f>Q76</f>
        <v>500</v>
      </c>
      <c r="AF76" s="131">
        <v>10</v>
      </c>
      <c r="AG76" s="119"/>
      <c r="AH76" s="119"/>
      <c r="AI76" s="119"/>
      <c r="AJ76" s="119"/>
      <c r="AK76" s="119"/>
      <c r="AL76" s="119"/>
      <c r="AM76" s="119"/>
      <c r="AN76" s="119"/>
      <c r="AO76" s="119"/>
      <c r="AP76" s="119"/>
    </row>
    <row r="77" spans="1:42" x14ac:dyDescent="0.25">
      <c r="A77" s="145">
        <v>63</v>
      </c>
      <c r="B77" s="145" t="s">
        <v>481</v>
      </c>
      <c r="C77" s="119" t="s">
        <v>1044</v>
      </c>
      <c r="D77" s="119" t="s">
        <v>1053</v>
      </c>
      <c r="E77" s="119" t="s">
        <v>482</v>
      </c>
      <c r="F77" s="119" t="s">
        <v>483</v>
      </c>
      <c r="G77" s="120">
        <v>23751</v>
      </c>
      <c r="H77" s="119" t="s">
        <v>484</v>
      </c>
      <c r="I77" s="119" t="s">
        <v>485</v>
      </c>
      <c r="J77" s="121">
        <v>31450</v>
      </c>
      <c r="K77" s="119" t="s">
        <v>223</v>
      </c>
      <c r="L77" s="122" t="s">
        <v>1039</v>
      </c>
      <c r="M77" s="123" t="s">
        <v>486</v>
      </c>
      <c r="N77" s="124" t="s">
        <v>491</v>
      </c>
      <c r="O77" s="119"/>
      <c r="P77" s="122">
        <v>2</v>
      </c>
      <c r="Q77" s="125">
        <f t="shared" si="5"/>
        <v>100</v>
      </c>
      <c r="R77" s="126"/>
      <c r="S77" s="126"/>
      <c r="T77" s="120">
        <v>43074</v>
      </c>
      <c r="U77" s="120"/>
      <c r="V77" s="120"/>
      <c r="W77" s="126"/>
      <c r="X77" s="126"/>
      <c r="Y77" s="119"/>
      <c r="Z77" s="127"/>
      <c r="AA77" s="127"/>
      <c r="AB77" s="128">
        <v>0</v>
      </c>
      <c r="AC77" s="129">
        <v>6</v>
      </c>
      <c r="AD77" s="119"/>
      <c r="AE77" s="130">
        <f>Q77</f>
        <v>100</v>
      </c>
      <c r="AF77" s="131">
        <v>2</v>
      </c>
      <c r="AG77" s="119"/>
      <c r="AH77" s="119"/>
      <c r="AI77" s="119"/>
      <c r="AJ77" s="119"/>
      <c r="AK77" s="119"/>
      <c r="AL77" s="119"/>
      <c r="AM77" s="119"/>
      <c r="AN77" s="119"/>
      <c r="AO77" s="119"/>
      <c r="AP77" s="119"/>
    </row>
    <row r="78" spans="1:42" x14ac:dyDescent="0.25">
      <c r="A78" s="145">
        <v>64</v>
      </c>
      <c r="B78" s="145" t="s">
        <v>487</v>
      </c>
      <c r="C78" s="119" t="s">
        <v>1044</v>
      </c>
      <c r="D78" s="119" t="s">
        <v>488</v>
      </c>
      <c r="E78" s="119" t="s">
        <v>1054</v>
      </c>
      <c r="F78" s="119"/>
      <c r="G78" s="120">
        <v>31220</v>
      </c>
      <c r="H78" s="119" t="s">
        <v>303</v>
      </c>
      <c r="I78" s="119" t="s">
        <v>489</v>
      </c>
      <c r="J78" s="121">
        <v>31000</v>
      </c>
      <c r="K78" s="119" t="s">
        <v>160</v>
      </c>
      <c r="L78" s="122" t="s">
        <v>1039</v>
      </c>
      <c r="M78" s="123" t="s">
        <v>492</v>
      </c>
      <c r="N78" s="124" t="s">
        <v>490</v>
      </c>
      <c r="O78" s="119"/>
      <c r="P78" s="122">
        <v>2</v>
      </c>
      <c r="Q78" s="125">
        <f t="shared" si="5"/>
        <v>100</v>
      </c>
      <c r="R78" s="126"/>
      <c r="S78" s="126"/>
      <c r="T78" s="120">
        <v>43074</v>
      </c>
      <c r="U78" s="120"/>
      <c r="V78" s="120"/>
      <c r="W78" s="126"/>
      <c r="X78" s="126"/>
      <c r="Y78" s="119"/>
      <c r="Z78" s="127"/>
      <c r="AA78" s="127"/>
      <c r="AB78" s="128">
        <v>0</v>
      </c>
      <c r="AC78" s="129">
        <v>6</v>
      </c>
      <c r="AD78" s="119"/>
      <c r="AE78" s="130">
        <f>Q78</f>
        <v>100</v>
      </c>
      <c r="AF78" s="131">
        <v>2</v>
      </c>
      <c r="AG78" s="119"/>
      <c r="AH78" s="119"/>
      <c r="AI78" s="119"/>
      <c r="AJ78" s="119"/>
      <c r="AK78" s="119"/>
      <c r="AL78" s="119"/>
      <c r="AM78" s="119"/>
      <c r="AN78" s="119"/>
      <c r="AO78" s="119"/>
      <c r="AP78" s="119"/>
    </row>
    <row r="79" spans="1:42" x14ac:dyDescent="0.25">
      <c r="A79" s="145">
        <v>65</v>
      </c>
      <c r="B79" s="145" t="s">
        <v>494</v>
      </c>
      <c r="C79" s="119" t="s">
        <v>1044</v>
      </c>
      <c r="D79" s="119" t="s">
        <v>1055</v>
      </c>
      <c r="E79" s="119" t="s">
        <v>495</v>
      </c>
      <c r="F79" s="119" t="s">
        <v>170</v>
      </c>
      <c r="G79" s="120">
        <v>19934</v>
      </c>
      <c r="H79" s="119" t="s">
        <v>496</v>
      </c>
      <c r="I79" s="119" t="s">
        <v>497</v>
      </c>
      <c r="J79" s="121">
        <v>31670</v>
      </c>
      <c r="K79" s="119" t="s">
        <v>111</v>
      </c>
      <c r="L79" s="122" t="s">
        <v>1039</v>
      </c>
      <c r="M79" s="123" t="s">
        <v>836</v>
      </c>
      <c r="N79" s="124" t="s">
        <v>498</v>
      </c>
      <c r="O79" s="119"/>
      <c r="P79" s="122">
        <v>2</v>
      </c>
      <c r="Q79" s="125">
        <f t="shared" si="5"/>
        <v>100</v>
      </c>
      <c r="R79" s="126"/>
      <c r="S79" s="126"/>
      <c r="T79" s="120">
        <v>43075</v>
      </c>
      <c r="U79" s="120"/>
      <c r="V79" s="120"/>
      <c r="W79" s="126"/>
      <c r="X79" s="126"/>
      <c r="Y79" s="119"/>
      <c r="Z79" s="127"/>
      <c r="AA79" s="127"/>
      <c r="AB79" s="128">
        <v>2</v>
      </c>
      <c r="AC79" s="129">
        <v>6</v>
      </c>
      <c r="AD79" s="119"/>
      <c r="AE79" s="130">
        <v>500</v>
      </c>
      <c r="AF79" s="131">
        <v>2</v>
      </c>
      <c r="AG79" s="119"/>
      <c r="AH79" s="119"/>
      <c r="AI79" s="119"/>
      <c r="AJ79" s="119"/>
      <c r="AK79" s="119"/>
      <c r="AL79" s="119"/>
      <c r="AM79" s="119"/>
      <c r="AN79" s="119"/>
      <c r="AO79" s="119"/>
      <c r="AP79" s="119"/>
    </row>
    <row r="80" spans="1:42" x14ac:dyDescent="0.25">
      <c r="A80" s="145">
        <v>66</v>
      </c>
      <c r="B80" s="145" t="s">
        <v>505</v>
      </c>
      <c r="C80" s="119" t="s">
        <v>1030</v>
      </c>
      <c r="D80" s="119" t="s">
        <v>500</v>
      </c>
      <c r="E80" s="119" t="s">
        <v>499</v>
      </c>
      <c r="F80" s="119"/>
      <c r="G80" s="120">
        <v>18836</v>
      </c>
      <c r="H80" s="119" t="s">
        <v>501</v>
      </c>
      <c r="I80" s="119" t="s">
        <v>502</v>
      </c>
      <c r="J80" s="121">
        <v>31320</v>
      </c>
      <c r="K80" s="119" t="s">
        <v>253</v>
      </c>
      <c r="L80" s="122" t="s">
        <v>1039</v>
      </c>
      <c r="M80" s="123" t="s">
        <v>503</v>
      </c>
      <c r="N80" s="124" t="s">
        <v>504</v>
      </c>
      <c r="O80" s="119"/>
      <c r="P80" s="122">
        <v>2</v>
      </c>
      <c r="Q80" s="125">
        <f t="shared" si="5"/>
        <v>100</v>
      </c>
      <c r="R80" s="126"/>
      <c r="S80" s="126"/>
      <c r="T80" s="120">
        <v>43077</v>
      </c>
      <c r="U80" s="120"/>
      <c r="V80" s="120"/>
      <c r="W80" s="126"/>
      <c r="X80" s="126"/>
      <c r="Y80" s="119"/>
      <c r="Z80" s="127"/>
      <c r="AA80" s="127"/>
      <c r="AB80" s="128">
        <v>0</v>
      </c>
      <c r="AC80" s="129">
        <v>6</v>
      </c>
      <c r="AD80" s="119"/>
      <c r="AE80" s="130">
        <f t="shared" ref="AE80:AE89" si="6">Q80</f>
        <v>100</v>
      </c>
      <c r="AF80" s="131">
        <v>2</v>
      </c>
      <c r="AG80" s="119"/>
      <c r="AH80" s="119"/>
      <c r="AI80" s="119"/>
      <c r="AJ80" s="119"/>
      <c r="AK80" s="119"/>
      <c r="AL80" s="119"/>
      <c r="AM80" s="119"/>
      <c r="AN80" s="119"/>
      <c r="AO80" s="119"/>
      <c r="AP80" s="119"/>
    </row>
    <row r="81" spans="1:42" x14ac:dyDescent="0.25">
      <c r="A81" s="145">
        <v>67</v>
      </c>
      <c r="B81" s="145" t="s">
        <v>706</v>
      </c>
      <c r="C81" s="119" t="s">
        <v>1044</v>
      </c>
      <c r="D81" s="119" t="s">
        <v>1056</v>
      </c>
      <c r="E81" s="119" t="s">
        <v>506</v>
      </c>
      <c r="F81" s="119" t="s">
        <v>511</v>
      </c>
      <c r="G81" s="120">
        <v>15434</v>
      </c>
      <c r="H81" s="119" t="s">
        <v>507</v>
      </c>
      <c r="I81" s="119" t="s">
        <v>508</v>
      </c>
      <c r="J81" s="121">
        <v>31320</v>
      </c>
      <c r="K81" s="119" t="s">
        <v>253</v>
      </c>
      <c r="L81" s="122" t="s">
        <v>1039</v>
      </c>
      <c r="M81" s="123" t="s">
        <v>510</v>
      </c>
      <c r="N81" s="124" t="s">
        <v>509</v>
      </c>
      <c r="O81" s="119"/>
      <c r="P81" s="122">
        <v>4</v>
      </c>
      <c r="Q81" s="125">
        <f t="shared" si="5"/>
        <v>200</v>
      </c>
      <c r="R81" s="126"/>
      <c r="S81" s="126"/>
      <c r="T81" s="120">
        <v>43078</v>
      </c>
      <c r="U81" s="120"/>
      <c r="V81" s="120"/>
      <c r="W81" s="126"/>
      <c r="X81" s="126"/>
      <c r="Y81" s="119"/>
      <c r="Z81" s="127"/>
      <c r="AA81" s="127"/>
      <c r="AB81" s="128">
        <v>1</v>
      </c>
      <c r="AC81" s="129">
        <v>6</v>
      </c>
      <c r="AD81" s="119"/>
      <c r="AE81" s="130">
        <f t="shared" si="6"/>
        <v>200</v>
      </c>
      <c r="AF81" s="131">
        <v>4</v>
      </c>
      <c r="AG81" s="119"/>
      <c r="AH81" s="119"/>
      <c r="AI81" s="119"/>
      <c r="AJ81" s="119"/>
      <c r="AK81" s="119"/>
      <c r="AL81" s="119"/>
      <c r="AM81" s="119"/>
      <c r="AN81" s="119"/>
      <c r="AO81" s="119"/>
      <c r="AP81" s="119"/>
    </row>
    <row r="82" spans="1:42" x14ac:dyDescent="0.25">
      <c r="A82" s="145">
        <v>68</v>
      </c>
      <c r="B82" s="145" t="s">
        <v>707</v>
      </c>
      <c r="C82" s="119" t="s">
        <v>1030</v>
      </c>
      <c r="D82" s="119" t="s">
        <v>511</v>
      </c>
      <c r="E82" s="119" t="s">
        <v>512</v>
      </c>
      <c r="F82" s="119"/>
      <c r="G82" s="120">
        <v>15946</v>
      </c>
      <c r="H82" s="119" t="s">
        <v>513</v>
      </c>
      <c r="I82" s="119" t="s">
        <v>508</v>
      </c>
      <c r="J82" s="121">
        <v>31320</v>
      </c>
      <c r="K82" s="119" t="s">
        <v>253</v>
      </c>
      <c r="L82" s="122" t="s">
        <v>1039</v>
      </c>
      <c r="M82" s="123" t="s">
        <v>510</v>
      </c>
      <c r="N82" s="124" t="s">
        <v>509</v>
      </c>
      <c r="O82" s="119"/>
      <c r="P82" s="122">
        <v>10</v>
      </c>
      <c r="Q82" s="125">
        <f t="shared" si="5"/>
        <v>500</v>
      </c>
      <c r="R82" s="126"/>
      <c r="S82" s="126"/>
      <c r="T82" s="120">
        <v>43078</v>
      </c>
      <c r="U82" s="120"/>
      <c r="V82" s="120"/>
      <c r="W82" s="126"/>
      <c r="X82" s="126"/>
      <c r="Y82" s="119"/>
      <c r="Z82" s="127"/>
      <c r="AA82" s="127"/>
      <c r="AB82" s="128">
        <v>2</v>
      </c>
      <c r="AC82" s="129">
        <v>6</v>
      </c>
      <c r="AD82" s="119"/>
      <c r="AE82" s="130">
        <f t="shared" si="6"/>
        <v>500</v>
      </c>
      <c r="AF82" s="131">
        <v>10</v>
      </c>
      <c r="AG82" s="119"/>
      <c r="AH82" s="119"/>
      <c r="AI82" s="119"/>
      <c r="AJ82" s="119"/>
      <c r="AK82" s="119"/>
      <c r="AL82" s="119"/>
      <c r="AM82" s="119"/>
      <c r="AN82" s="119"/>
      <c r="AO82" s="119"/>
      <c r="AP82" s="119"/>
    </row>
    <row r="83" spans="1:42" x14ac:dyDescent="0.25">
      <c r="A83" s="145">
        <v>69</v>
      </c>
      <c r="B83" s="145" t="s">
        <v>519</v>
      </c>
      <c r="C83" s="119" t="s">
        <v>1044</v>
      </c>
      <c r="D83" s="119" t="s">
        <v>1057</v>
      </c>
      <c r="E83" s="119" t="s">
        <v>515</v>
      </c>
      <c r="F83" s="119" t="s">
        <v>514</v>
      </c>
      <c r="G83" s="120">
        <v>16325</v>
      </c>
      <c r="H83" s="119" t="s">
        <v>521</v>
      </c>
      <c r="I83" s="119" t="s">
        <v>516</v>
      </c>
      <c r="J83" s="121">
        <v>31450</v>
      </c>
      <c r="K83" s="119" t="s">
        <v>223</v>
      </c>
      <c r="L83" s="122" t="s">
        <v>1039</v>
      </c>
      <c r="M83" s="123" t="s">
        <v>517</v>
      </c>
      <c r="N83" s="124" t="s">
        <v>518</v>
      </c>
      <c r="O83" s="119"/>
      <c r="P83" s="122">
        <v>10</v>
      </c>
      <c r="Q83" s="125">
        <f t="shared" si="5"/>
        <v>500</v>
      </c>
      <c r="R83" s="126"/>
      <c r="S83" s="126"/>
      <c r="T83" s="120">
        <v>43078</v>
      </c>
      <c r="U83" s="120"/>
      <c r="V83" s="120"/>
      <c r="W83" s="126"/>
      <c r="X83" s="126"/>
      <c r="Y83" s="119"/>
      <c r="Z83" s="127"/>
      <c r="AA83" s="127"/>
      <c r="AB83" s="128">
        <v>1</v>
      </c>
      <c r="AC83" s="129">
        <v>6</v>
      </c>
      <c r="AD83" s="119"/>
      <c r="AE83" s="130">
        <f t="shared" si="6"/>
        <v>500</v>
      </c>
      <c r="AF83" s="131">
        <v>10</v>
      </c>
      <c r="AG83" s="119"/>
      <c r="AH83" s="119"/>
      <c r="AI83" s="119"/>
      <c r="AJ83" s="119"/>
      <c r="AK83" s="119"/>
      <c r="AL83" s="119"/>
      <c r="AM83" s="119"/>
      <c r="AN83" s="119"/>
      <c r="AO83" s="119"/>
      <c r="AP83" s="119"/>
    </row>
    <row r="84" spans="1:42" x14ac:dyDescent="0.25">
      <c r="A84" s="145">
        <v>70</v>
      </c>
      <c r="B84" s="145" t="s">
        <v>520</v>
      </c>
      <c r="C84" s="119" t="s">
        <v>1030</v>
      </c>
      <c r="D84" s="119" t="s">
        <v>514</v>
      </c>
      <c r="E84" s="119" t="s">
        <v>270</v>
      </c>
      <c r="F84" s="119"/>
      <c r="G84" s="120">
        <v>14453</v>
      </c>
      <c r="H84" s="119" t="s">
        <v>522</v>
      </c>
      <c r="I84" s="119" t="s">
        <v>516</v>
      </c>
      <c r="J84" s="121">
        <v>31450</v>
      </c>
      <c r="K84" s="119" t="s">
        <v>223</v>
      </c>
      <c r="L84" s="122" t="s">
        <v>1039</v>
      </c>
      <c r="M84" s="123" t="s">
        <v>524</v>
      </c>
      <c r="N84" s="124" t="s">
        <v>523</v>
      </c>
      <c r="O84" s="119"/>
      <c r="P84" s="122">
        <v>10</v>
      </c>
      <c r="Q84" s="125">
        <f t="shared" si="5"/>
        <v>500</v>
      </c>
      <c r="R84" s="126"/>
      <c r="S84" s="126"/>
      <c r="T84" s="120">
        <v>43078</v>
      </c>
      <c r="U84" s="120"/>
      <c r="V84" s="120"/>
      <c r="W84" s="126"/>
      <c r="X84" s="126"/>
      <c r="Y84" s="119"/>
      <c r="Z84" s="127"/>
      <c r="AA84" s="127"/>
      <c r="AB84" s="128">
        <v>2</v>
      </c>
      <c r="AC84" s="129">
        <v>6</v>
      </c>
      <c r="AD84" s="119"/>
      <c r="AE84" s="130">
        <f t="shared" si="6"/>
        <v>500</v>
      </c>
      <c r="AF84" s="131">
        <v>10</v>
      </c>
      <c r="AG84" s="119"/>
      <c r="AH84" s="119"/>
      <c r="AI84" s="119"/>
      <c r="AJ84" s="119"/>
      <c r="AK84" s="119"/>
      <c r="AL84" s="119"/>
      <c r="AM84" s="119"/>
      <c r="AN84" s="119"/>
      <c r="AO84" s="119"/>
      <c r="AP84" s="119"/>
    </row>
    <row r="85" spans="1:42" x14ac:dyDescent="0.25">
      <c r="A85" s="145">
        <v>71</v>
      </c>
      <c r="B85" s="145" t="s">
        <v>525</v>
      </c>
      <c r="C85" s="119" t="s">
        <v>1030</v>
      </c>
      <c r="D85" s="119" t="s">
        <v>528</v>
      </c>
      <c r="E85" s="119" t="s">
        <v>529</v>
      </c>
      <c r="F85" s="119"/>
      <c r="G85" s="120">
        <v>20160</v>
      </c>
      <c r="H85" s="119" t="s">
        <v>530</v>
      </c>
      <c r="I85" s="119" t="s">
        <v>531</v>
      </c>
      <c r="J85" s="121">
        <v>31750</v>
      </c>
      <c r="K85" s="119" t="s">
        <v>99</v>
      </c>
      <c r="L85" s="122" t="s">
        <v>1039</v>
      </c>
      <c r="M85" s="123" t="s">
        <v>532</v>
      </c>
      <c r="N85" s="124"/>
      <c r="O85" s="119"/>
      <c r="P85" s="122">
        <v>2</v>
      </c>
      <c r="Q85" s="125">
        <f t="shared" si="5"/>
        <v>100</v>
      </c>
      <c r="R85" s="126"/>
      <c r="S85" s="126"/>
      <c r="T85" s="120">
        <v>43079</v>
      </c>
      <c r="U85" s="120"/>
      <c r="V85" s="120"/>
      <c r="W85" s="126"/>
      <c r="X85" s="126"/>
      <c r="Y85" s="119"/>
      <c r="Z85" s="127"/>
      <c r="AA85" s="127"/>
      <c r="AB85" s="128">
        <v>0</v>
      </c>
      <c r="AC85" s="129">
        <v>6</v>
      </c>
      <c r="AD85" s="119"/>
      <c r="AE85" s="130">
        <f t="shared" si="6"/>
        <v>100</v>
      </c>
      <c r="AF85" s="131">
        <v>2</v>
      </c>
      <c r="AG85" s="119"/>
      <c r="AH85" s="119"/>
      <c r="AI85" s="119"/>
      <c r="AJ85" s="119"/>
      <c r="AK85" s="119"/>
      <c r="AL85" s="119"/>
      <c r="AM85" s="119"/>
      <c r="AN85" s="119"/>
      <c r="AO85" s="119"/>
      <c r="AP85" s="119"/>
    </row>
    <row r="86" spans="1:42" x14ac:dyDescent="0.25">
      <c r="A86" s="145">
        <v>72</v>
      </c>
      <c r="B86" s="145" t="s">
        <v>526</v>
      </c>
      <c r="C86" s="119" t="s">
        <v>1044</v>
      </c>
      <c r="D86" s="119" t="s">
        <v>1058</v>
      </c>
      <c r="E86" s="119" t="s">
        <v>546</v>
      </c>
      <c r="F86" s="119" t="s">
        <v>538</v>
      </c>
      <c r="G86" s="120">
        <v>15471</v>
      </c>
      <c r="H86" s="119" t="s">
        <v>303</v>
      </c>
      <c r="I86" s="119" t="s">
        <v>547</v>
      </c>
      <c r="J86" s="121">
        <v>31670</v>
      </c>
      <c r="K86" s="119" t="s">
        <v>111</v>
      </c>
      <c r="L86" s="122" t="s">
        <v>1039</v>
      </c>
      <c r="M86" s="119" t="s">
        <v>539</v>
      </c>
      <c r="N86" s="124" t="s">
        <v>548</v>
      </c>
      <c r="O86" s="119"/>
      <c r="P86" s="122">
        <v>1</v>
      </c>
      <c r="Q86" s="125">
        <f t="shared" si="5"/>
        <v>50</v>
      </c>
      <c r="R86" s="126"/>
      <c r="S86" s="126"/>
      <c r="T86" s="120">
        <v>43079</v>
      </c>
      <c r="U86" s="120"/>
      <c r="V86" s="120"/>
      <c r="W86" s="126"/>
      <c r="X86" s="126"/>
      <c r="Y86" s="119"/>
      <c r="Z86" s="127"/>
      <c r="AA86" s="127"/>
      <c r="AB86" s="128"/>
      <c r="AC86" s="129">
        <v>6</v>
      </c>
      <c r="AD86" s="119"/>
      <c r="AE86" s="130">
        <f t="shared" si="6"/>
        <v>50</v>
      </c>
      <c r="AF86" s="131">
        <v>1</v>
      </c>
      <c r="AG86" s="119"/>
      <c r="AH86" s="119"/>
      <c r="AI86" s="119"/>
      <c r="AJ86" s="119"/>
      <c r="AK86" s="119"/>
      <c r="AL86" s="119"/>
      <c r="AM86" s="119"/>
      <c r="AN86" s="119"/>
      <c r="AO86" s="119"/>
      <c r="AP86" s="119"/>
    </row>
    <row r="87" spans="1:42" x14ac:dyDescent="0.25">
      <c r="A87" s="145">
        <v>73</v>
      </c>
      <c r="B87" s="145" t="s">
        <v>527</v>
      </c>
      <c r="C87" s="119" t="s">
        <v>1030</v>
      </c>
      <c r="D87" s="119" t="s">
        <v>533</v>
      </c>
      <c r="E87" s="119" t="s">
        <v>534</v>
      </c>
      <c r="F87" s="119"/>
      <c r="G87" s="120">
        <v>40729</v>
      </c>
      <c r="H87" s="119" t="s">
        <v>303</v>
      </c>
      <c r="I87" s="119" t="s">
        <v>364</v>
      </c>
      <c r="J87" s="121">
        <v>31570</v>
      </c>
      <c r="K87" s="119" t="s">
        <v>365</v>
      </c>
      <c r="L87" s="122" t="s">
        <v>1039</v>
      </c>
      <c r="M87" s="119" t="s">
        <v>1330</v>
      </c>
      <c r="N87" s="124"/>
      <c r="O87" s="119"/>
      <c r="P87" s="122">
        <v>10</v>
      </c>
      <c r="Q87" s="125">
        <f t="shared" si="5"/>
        <v>500</v>
      </c>
      <c r="R87" s="126"/>
      <c r="S87" s="126"/>
      <c r="T87" s="120">
        <v>43079</v>
      </c>
      <c r="U87" s="120"/>
      <c r="V87" s="120"/>
      <c r="W87" s="126"/>
      <c r="X87" s="126"/>
      <c r="Y87" s="119"/>
      <c r="Z87" s="127"/>
      <c r="AA87" s="127"/>
      <c r="AB87" s="128" t="s">
        <v>449</v>
      </c>
      <c r="AC87" s="129">
        <v>6</v>
      </c>
      <c r="AD87" s="119"/>
      <c r="AE87" s="130">
        <f t="shared" si="6"/>
        <v>500</v>
      </c>
      <c r="AF87" s="131">
        <v>10</v>
      </c>
      <c r="AG87" s="119"/>
      <c r="AH87" s="119"/>
      <c r="AI87" s="119"/>
      <c r="AJ87" s="119"/>
      <c r="AK87" s="119"/>
      <c r="AL87" s="119"/>
      <c r="AM87" s="119"/>
      <c r="AN87" s="119"/>
      <c r="AO87" s="119"/>
      <c r="AP87" s="119"/>
    </row>
    <row r="88" spans="1:42" x14ac:dyDescent="0.25">
      <c r="A88" s="145">
        <v>74</v>
      </c>
      <c r="B88" s="145" t="s">
        <v>537</v>
      </c>
      <c r="C88" s="119" t="s">
        <v>1030</v>
      </c>
      <c r="D88" s="119" t="s">
        <v>535</v>
      </c>
      <c r="E88" s="126" t="s">
        <v>536</v>
      </c>
      <c r="F88" s="119"/>
      <c r="G88" s="120">
        <v>37983</v>
      </c>
      <c r="H88" s="119" t="s">
        <v>303</v>
      </c>
      <c r="I88" s="119" t="s">
        <v>364</v>
      </c>
      <c r="J88" s="121">
        <v>31570</v>
      </c>
      <c r="K88" s="119" t="s">
        <v>365</v>
      </c>
      <c r="L88" s="122" t="s">
        <v>1039</v>
      </c>
      <c r="M88" s="123" t="s">
        <v>809</v>
      </c>
      <c r="N88" s="124" t="s">
        <v>367</v>
      </c>
      <c r="O88" s="119"/>
      <c r="P88" s="122">
        <v>10</v>
      </c>
      <c r="Q88" s="125">
        <f t="shared" si="5"/>
        <v>500</v>
      </c>
      <c r="R88" s="126"/>
      <c r="S88" s="126"/>
      <c r="T88" s="120">
        <v>43079</v>
      </c>
      <c r="U88" s="120"/>
      <c r="V88" s="120"/>
      <c r="W88" s="126"/>
      <c r="X88" s="126"/>
      <c r="Y88" s="119"/>
      <c r="Z88" s="127"/>
      <c r="AA88" s="127"/>
      <c r="AB88" s="128" t="s">
        <v>449</v>
      </c>
      <c r="AC88" s="129">
        <v>6</v>
      </c>
      <c r="AD88" s="119"/>
      <c r="AE88" s="130">
        <f t="shared" si="6"/>
        <v>500</v>
      </c>
      <c r="AF88" s="131">
        <v>10</v>
      </c>
      <c r="AG88" s="119"/>
      <c r="AH88" s="119"/>
      <c r="AI88" s="119"/>
      <c r="AJ88" s="119"/>
      <c r="AK88" s="119"/>
      <c r="AL88" s="119"/>
      <c r="AM88" s="119"/>
      <c r="AN88" s="119"/>
      <c r="AO88" s="119"/>
      <c r="AP88" s="119"/>
    </row>
    <row r="89" spans="1:42" x14ac:dyDescent="0.25">
      <c r="A89" s="145">
        <v>75</v>
      </c>
      <c r="B89" s="145" t="s">
        <v>540</v>
      </c>
      <c r="C89" s="119" t="s">
        <v>1030</v>
      </c>
      <c r="D89" s="119" t="s">
        <v>542</v>
      </c>
      <c r="E89" s="119" t="s">
        <v>541</v>
      </c>
      <c r="F89" s="119"/>
      <c r="G89" s="120">
        <v>20352</v>
      </c>
      <c r="H89" s="119" t="s">
        <v>530</v>
      </c>
      <c r="I89" s="119" t="s">
        <v>543</v>
      </c>
      <c r="J89" s="121">
        <v>31670</v>
      </c>
      <c r="K89" s="119" t="s">
        <v>111</v>
      </c>
      <c r="L89" s="122" t="s">
        <v>1039</v>
      </c>
      <c r="M89" s="123" t="s">
        <v>544</v>
      </c>
      <c r="N89" s="124" t="s">
        <v>545</v>
      </c>
      <c r="O89" s="119"/>
      <c r="P89" s="122">
        <v>10</v>
      </c>
      <c r="Q89" s="125">
        <f t="shared" si="5"/>
        <v>500</v>
      </c>
      <c r="R89" s="126"/>
      <c r="S89" s="126"/>
      <c r="T89" s="120">
        <v>43079</v>
      </c>
      <c r="U89" s="120"/>
      <c r="V89" s="120"/>
      <c r="W89" s="126"/>
      <c r="X89" s="126"/>
      <c r="Y89" s="119"/>
      <c r="Z89" s="127"/>
      <c r="AA89" s="127"/>
      <c r="AB89" s="128">
        <v>1</v>
      </c>
      <c r="AC89" s="129">
        <v>6</v>
      </c>
      <c r="AD89" s="119"/>
      <c r="AE89" s="130">
        <f t="shared" si="6"/>
        <v>500</v>
      </c>
      <c r="AF89" s="131">
        <v>10</v>
      </c>
      <c r="AG89" s="119"/>
      <c r="AH89" s="119"/>
      <c r="AI89" s="119"/>
      <c r="AJ89" s="119"/>
      <c r="AK89" s="119"/>
      <c r="AL89" s="119"/>
      <c r="AM89" s="119"/>
      <c r="AN89" s="119"/>
      <c r="AO89" s="119"/>
      <c r="AP89" s="119"/>
    </row>
    <row r="90" spans="1:42" x14ac:dyDescent="0.25">
      <c r="A90" s="145">
        <v>76</v>
      </c>
      <c r="B90" s="145" t="s">
        <v>549</v>
      </c>
      <c r="C90" s="119" t="s">
        <v>1047</v>
      </c>
      <c r="D90" s="119" t="s">
        <v>111</v>
      </c>
      <c r="E90" s="119" t="s">
        <v>1952</v>
      </c>
      <c r="F90" s="119"/>
      <c r="G90" s="120"/>
      <c r="H90" s="119"/>
      <c r="I90" s="119" t="s">
        <v>617</v>
      </c>
      <c r="J90" s="121">
        <v>31670</v>
      </c>
      <c r="K90" s="119" t="s">
        <v>111</v>
      </c>
      <c r="L90" s="122" t="s">
        <v>1039</v>
      </c>
      <c r="M90" s="123" t="s">
        <v>767</v>
      </c>
      <c r="N90" s="124"/>
      <c r="O90" s="119"/>
      <c r="P90" s="122">
        <v>10</v>
      </c>
      <c r="Q90" s="125">
        <f t="shared" si="5"/>
        <v>500</v>
      </c>
      <c r="R90" s="126"/>
      <c r="S90" s="126"/>
      <c r="T90" s="120">
        <v>43081</v>
      </c>
      <c r="U90" s="120"/>
      <c r="V90" s="120"/>
      <c r="W90" s="126"/>
      <c r="X90" s="126"/>
      <c r="Y90" s="119"/>
      <c r="Z90" s="127"/>
      <c r="AA90" s="127"/>
      <c r="AB90" s="128"/>
      <c r="AC90" s="129">
        <v>3</v>
      </c>
      <c r="AD90" s="119"/>
      <c r="AE90" s="130"/>
      <c r="AF90" s="131">
        <v>10</v>
      </c>
      <c r="AG90" s="119"/>
      <c r="AH90" s="119"/>
      <c r="AI90" s="119"/>
      <c r="AJ90" s="119"/>
      <c r="AK90" s="119"/>
      <c r="AL90" s="119"/>
      <c r="AM90" s="119"/>
      <c r="AN90" s="119"/>
      <c r="AO90" s="119"/>
      <c r="AP90" s="119"/>
    </row>
    <row r="91" spans="1:42" x14ac:dyDescent="0.25">
      <c r="A91" s="145">
        <v>77</v>
      </c>
      <c r="B91" s="145" t="s">
        <v>550</v>
      </c>
      <c r="C91" s="119" t="s">
        <v>1030</v>
      </c>
      <c r="D91" s="119" t="s">
        <v>552</v>
      </c>
      <c r="E91" s="119" t="s">
        <v>551</v>
      </c>
      <c r="F91" s="119"/>
      <c r="G91" s="120">
        <v>22693</v>
      </c>
      <c r="H91" s="119" t="s">
        <v>553</v>
      </c>
      <c r="I91" s="119" t="s">
        <v>554</v>
      </c>
      <c r="J91" s="121">
        <v>31670</v>
      </c>
      <c r="K91" s="119" t="s">
        <v>111</v>
      </c>
      <c r="L91" s="122" t="s">
        <v>1039</v>
      </c>
      <c r="M91" s="123" t="s">
        <v>708</v>
      </c>
      <c r="N91" s="124" t="s">
        <v>555</v>
      </c>
      <c r="O91" s="119"/>
      <c r="P91" s="122">
        <v>1</v>
      </c>
      <c r="Q91" s="125">
        <f t="shared" si="5"/>
        <v>50</v>
      </c>
      <c r="R91" s="126"/>
      <c r="S91" s="126"/>
      <c r="T91" s="120">
        <v>43084</v>
      </c>
      <c r="U91" s="120"/>
      <c r="V91" s="120"/>
      <c r="W91" s="126"/>
      <c r="X91" s="126"/>
      <c r="Y91" s="119"/>
      <c r="Z91" s="127"/>
      <c r="AA91" s="127"/>
      <c r="AB91" s="128">
        <v>0</v>
      </c>
      <c r="AC91" s="129">
        <v>6</v>
      </c>
      <c r="AD91" s="119"/>
      <c r="AE91" s="130">
        <f>Q91</f>
        <v>50</v>
      </c>
      <c r="AF91" s="131">
        <v>1</v>
      </c>
      <c r="AG91" s="119"/>
      <c r="AH91" s="119"/>
      <c r="AI91" s="119"/>
      <c r="AJ91" s="119"/>
      <c r="AK91" s="119"/>
      <c r="AL91" s="119"/>
      <c r="AM91" s="119"/>
      <c r="AN91" s="119"/>
      <c r="AO91" s="119"/>
      <c r="AP91" s="119"/>
    </row>
    <row r="92" spans="1:42" x14ac:dyDescent="0.25">
      <c r="A92" s="145">
        <v>78</v>
      </c>
      <c r="B92" s="145" t="s">
        <v>556</v>
      </c>
      <c r="C92" s="119" t="s">
        <v>1030</v>
      </c>
      <c r="D92" s="119" t="s">
        <v>212</v>
      </c>
      <c r="E92" s="119" t="s">
        <v>557</v>
      </c>
      <c r="F92" s="119"/>
      <c r="G92" s="120">
        <v>16997</v>
      </c>
      <c r="H92" s="119" t="s">
        <v>558</v>
      </c>
      <c r="I92" s="119" t="s">
        <v>559</v>
      </c>
      <c r="J92" s="121">
        <v>31670</v>
      </c>
      <c r="K92" s="119" t="s">
        <v>111</v>
      </c>
      <c r="L92" s="122" t="s">
        <v>1039</v>
      </c>
      <c r="M92" s="123" t="s">
        <v>560</v>
      </c>
      <c r="N92" s="124" t="s">
        <v>561</v>
      </c>
      <c r="O92" s="119"/>
      <c r="P92" s="122">
        <v>4</v>
      </c>
      <c r="Q92" s="125">
        <f t="shared" si="5"/>
        <v>200</v>
      </c>
      <c r="R92" s="126"/>
      <c r="S92" s="126"/>
      <c r="T92" s="120">
        <v>43084</v>
      </c>
      <c r="U92" s="120"/>
      <c r="V92" s="120"/>
      <c r="W92" s="126"/>
      <c r="X92" s="126"/>
      <c r="Y92" s="119"/>
      <c r="Z92" s="127"/>
      <c r="AA92" s="127"/>
      <c r="AB92" s="128">
        <v>0</v>
      </c>
      <c r="AC92" s="129">
        <v>6</v>
      </c>
      <c r="AD92" s="119"/>
      <c r="AE92" s="130">
        <f>Q92</f>
        <v>200</v>
      </c>
      <c r="AF92" s="131">
        <v>4</v>
      </c>
      <c r="AG92" s="119"/>
      <c r="AH92" s="119"/>
      <c r="AI92" s="119"/>
      <c r="AJ92" s="119"/>
      <c r="AK92" s="119"/>
      <c r="AL92" s="119"/>
      <c r="AM92" s="119"/>
      <c r="AN92" s="119"/>
      <c r="AO92" s="119"/>
      <c r="AP92" s="119"/>
    </row>
    <row r="93" spans="1:42" x14ac:dyDescent="0.25">
      <c r="A93" s="145">
        <v>79</v>
      </c>
      <c r="B93" s="145" t="s">
        <v>562</v>
      </c>
      <c r="C93" s="119" t="s">
        <v>1030</v>
      </c>
      <c r="D93" s="119" t="s">
        <v>844</v>
      </c>
      <c r="E93" s="119" t="s">
        <v>845</v>
      </c>
      <c r="F93" s="119"/>
      <c r="G93" s="119"/>
      <c r="H93" s="119"/>
      <c r="I93" s="119" t="s">
        <v>559</v>
      </c>
      <c r="J93" s="121">
        <v>31670</v>
      </c>
      <c r="K93" s="119" t="s">
        <v>111</v>
      </c>
      <c r="L93" s="122" t="s">
        <v>1039</v>
      </c>
      <c r="M93" s="123" t="s">
        <v>564</v>
      </c>
      <c r="N93" s="124" t="s">
        <v>561</v>
      </c>
      <c r="O93" s="119"/>
      <c r="P93" s="122">
        <v>8</v>
      </c>
      <c r="Q93" s="125">
        <f t="shared" si="5"/>
        <v>400</v>
      </c>
      <c r="R93" s="126"/>
      <c r="S93" s="126"/>
      <c r="T93" s="120">
        <v>43085</v>
      </c>
      <c r="U93" s="120"/>
      <c r="V93" s="120"/>
      <c r="W93" s="126"/>
      <c r="X93" s="126"/>
      <c r="Y93" s="119"/>
      <c r="Z93" s="127" t="s">
        <v>563</v>
      </c>
      <c r="AA93" s="127"/>
      <c r="AB93" s="128">
        <v>0</v>
      </c>
      <c r="AC93" s="129">
        <v>7</v>
      </c>
      <c r="AD93" s="119"/>
      <c r="AE93" s="130"/>
      <c r="AF93" s="131">
        <v>8</v>
      </c>
      <c r="AG93" s="119" t="s">
        <v>212</v>
      </c>
      <c r="AH93" s="119" t="s">
        <v>557</v>
      </c>
      <c r="AI93" s="120">
        <v>16997</v>
      </c>
      <c r="AJ93" s="119" t="s">
        <v>558</v>
      </c>
      <c r="AK93" s="119" t="s">
        <v>559</v>
      </c>
      <c r="AL93" s="121">
        <v>31670</v>
      </c>
      <c r="AM93" s="119" t="s">
        <v>111</v>
      </c>
      <c r="AN93" s="119"/>
      <c r="AO93" s="123" t="s">
        <v>560</v>
      </c>
      <c r="AP93" s="119" t="s">
        <v>561</v>
      </c>
    </row>
    <row r="94" spans="1:42" x14ac:dyDescent="0.25">
      <c r="A94" s="145">
        <v>80</v>
      </c>
      <c r="B94" s="145" t="s">
        <v>565</v>
      </c>
      <c r="C94" s="119" t="s">
        <v>1044</v>
      </c>
      <c r="D94" s="119" t="s">
        <v>1059</v>
      </c>
      <c r="E94" s="119" t="s">
        <v>567</v>
      </c>
      <c r="F94" s="119" t="s">
        <v>566</v>
      </c>
      <c r="G94" s="120">
        <v>18629</v>
      </c>
      <c r="H94" s="119" t="s">
        <v>568</v>
      </c>
      <c r="I94" s="119" t="s">
        <v>569</v>
      </c>
      <c r="J94" s="121">
        <v>31450</v>
      </c>
      <c r="K94" s="119" t="s">
        <v>570</v>
      </c>
      <c r="L94" s="122" t="s">
        <v>1039</v>
      </c>
      <c r="M94" s="123" t="s">
        <v>709</v>
      </c>
      <c r="N94" s="124" t="s">
        <v>571</v>
      </c>
      <c r="O94" s="119"/>
      <c r="P94" s="122">
        <v>2</v>
      </c>
      <c r="Q94" s="125">
        <f t="shared" si="5"/>
        <v>100</v>
      </c>
      <c r="R94" s="126"/>
      <c r="S94" s="126"/>
      <c r="T94" s="120">
        <v>43086</v>
      </c>
      <c r="U94" s="120"/>
      <c r="V94" s="120"/>
      <c r="W94" s="126"/>
      <c r="X94" s="126"/>
      <c r="Y94" s="119"/>
      <c r="Z94" s="127"/>
      <c r="AA94" s="127"/>
      <c r="AB94" s="128">
        <v>0</v>
      </c>
      <c r="AC94" s="129">
        <v>6</v>
      </c>
      <c r="AD94" s="119"/>
      <c r="AE94" s="130">
        <f t="shared" ref="AE94:AE106" si="7">Q94</f>
        <v>100</v>
      </c>
      <c r="AF94" s="131">
        <v>2</v>
      </c>
      <c r="AG94" s="119"/>
      <c r="AH94" s="119"/>
      <c r="AI94" s="119"/>
      <c r="AJ94" s="119"/>
      <c r="AK94" s="119"/>
      <c r="AL94" s="119"/>
      <c r="AM94" s="119"/>
      <c r="AN94" s="119"/>
      <c r="AO94" s="119"/>
      <c r="AP94" s="119"/>
    </row>
    <row r="95" spans="1:42" x14ac:dyDescent="0.25">
      <c r="A95" s="145">
        <v>81</v>
      </c>
      <c r="B95" s="145" t="s">
        <v>572</v>
      </c>
      <c r="C95" s="119" t="s">
        <v>1030</v>
      </c>
      <c r="D95" s="119" t="s">
        <v>574</v>
      </c>
      <c r="E95" s="119" t="s">
        <v>573</v>
      </c>
      <c r="F95" s="119"/>
      <c r="G95" s="120">
        <v>27908</v>
      </c>
      <c r="H95" s="119" t="s">
        <v>160</v>
      </c>
      <c r="I95" s="119" t="s">
        <v>575</v>
      </c>
      <c r="J95" s="121">
        <v>31200</v>
      </c>
      <c r="K95" s="119" t="s">
        <v>160</v>
      </c>
      <c r="L95" s="122" t="s">
        <v>1039</v>
      </c>
      <c r="M95" s="123" t="s">
        <v>576</v>
      </c>
      <c r="N95" s="124" t="s">
        <v>577</v>
      </c>
      <c r="O95" s="119"/>
      <c r="P95" s="122">
        <v>10</v>
      </c>
      <c r="Q95" s="125">
        <f t="shared" si="5"/>
        <v>500</v>
      </c>
      <c r="R95" s="126"/>
      <c r="S95" s="126"/>
      <c r="T95" s="120">
        <v>43086</v>
      </c>
      <c r="U95" s="120"/>
      <c r="V95" s="120"/>
      <c r="W95" s="126"/>
      <c r="X95" s="126"/>
      <c r="Y95" s="119"/>
      <c r="Z95" s="127"/>
      <c r="AA95" s="127"/>
      <c r="AB95" s="128">
        <v>0</v>
      </c>
      <c r="AC95" s="129">
        <v>6</v>
      </c>
      <c r="AD95" s="119"/>
      <c r="AE95" s="130">
        <f t="shared" si="7"/>
        <v>500</v>
      </c>
      <c r="AF95" s="131">
        <v>10</v>
      </c>
      <c r="AG95" s="119"/>
      <c r="AH95" s="119"/>
      <c r="AI95" s="119"/>
      <c r="AJ95" s="119"/>
      <c r="AK95" s="119"/>
      <c r="AL95" s="119"/>
      <c r="AM95" s="119"/>
      <c r="AN95" s="119"/>
      <c r="AO95" s="119"/>
      <c r="AP95" s="119"/>
    </row>
    <row r="96" spans="1:42" x14ac:dyDescent="0.25">
      <c r="A96" s="145">
        <v>82</v>
      </c>
      <c r="B96" s="145" t="s">
        <v>578</v>
      </c>
      <c r="C96" s="119" t="s">
        <v>1030</v>
      </c>
      <c r="D96" s="119" t="s">
        <v>580</v>
      </c>
      <c r="E96" s="119" t="s">
        <v>579</v>
      </c>
      <c r="F96" s="119"/>
      <c r="G96" s="120">
        <v>25757</v>
      </c>
      <c r="H96" s="119" t="s">
        <v>583</v>
      </c>
      <c r="I96" s="119" t="s">
        <v>581</v>
      </c>
      <c r="J96" s="121">
        <v>31320</v>
      </c>
      <c r="K96" s="119" t="s">
        <v>253</v>
      </c>
      <c r="L96" s="122" t="s">
        <v>1039</v>
      </c>
      <c r="M96" s="123" t="s">
        <v>584</v>
      </c>
      <c r="N96" s="124" t="s">
        <v>582</v>
      </c>
      <c r="O96" s="119"/>
      <c r="P96" s="122">
        <v>1</v>
      </c>
      <c r="Q96" s="125">
        <f t="shared" si="5"/>
        <v>50</v>
      </c>
      <c r="R96" s="126"/>
      <c r="S96" s="126"/>
      <c r="T96" s="181">
        <v>43088</v>
      </c>
      <c r="U96" s="120"/>
      <c r="V96" s="120"/>
      <c r="W96" s="126"/>
      <c r="X96" s="126"/>
      <c r="Y96" s="119"/>
      <c r="Z96" s="127"/>
      <c r="AA96" s="127"/>
      <c r="AB96" s="128">
        <v>1</v>
      </c>
      <c r="AC96" s="129">
        <v>6</v>
      </c>
      <c r="AD96" s="119"/>
      <c r="AE96" s="130">
        <f t="shared" si="7"/>
        <v>50</v>
      </c>
      <c r="AF96" s="131">
        <v>1</v>
      </c>
      <c r="AG96" s="119"/>
      <c r="AH96" s="119"/>
      <c r="AI96" s="119"/>
      <c r="AJ96" s="119"/>
      <c r="AK96" s="119"/>
      <c r="AL96" s="119"/>
      <c r="AM96" s="119"/>
      <c r="AN96" s="119"/>
      <c r="AO96" s="119"/>
      <c r="AP96" s="119"/>
    </row>
    <row r="97" spans="1:42" x14ac:dyDescent="0.25">
      <c r="A97" s="145">
        <v>83</v>
      </c>
      <c r="B97" s="145" t="s">
        <v>587</v>
      </c>
      <c r="C97" s="119" t="s">
        <v>1030</v>
      </c>
      <c r="D97" s="119" t="s">
        <v>580</v>
      </c>
      <c r="E97" s="119" t="s">
        <v>585</v>
      </c>
      <c r="F97" s="119"/>
      <c r="G97" s="120">
        <v>26662</v>
      </c>
      <c r="H97" s="119" t="s">
        <v>160</v>
      </c>
      <c r="I97" s="119" t="s">
        <v>581</v>
      </c>
      <c r="J97" s="121">
        <v>31320</v>
      </c>
      <c r="K97" s="119" t="s">
        <v>253</v>
      </c>
      <c r="L97" s="122" t="s">
        <v>1039</v>
      </c>
      <c r="M97" s="123" t="s">
        <v>584</v>
      </c>
      <c r="N97" s="124" t="s">
        <v>586</v>
      </c>
      <c r="O97" s="119"/>
      <c r="P97" s="122">
        <v>1</v>
      </c>
      <c r="Q97" s="125">
        <f t="shared" si="5"/>
        <v>50</v>
      </c>
      <c r="R97" s="126"/>
      <c r="S97" s="126"/>
      <c r="T97" s="120">
        <v>43091</v>
      </c>
      <c r="U97" s="120"/>
      <c r="V97" s="120"/>
      <c r="W97" s="126"/>
      <c r="X97" s="126"/>
      <c r="Y97" s="119"/>
      <c r="Z97" s="127"/>
      <c r="AA97" s="127"/>
      <c r="AB97" s="128">
        <v>2</v>
      </c>
      <c r="AC97" s="129">
        <v>6</v>
      </c>
      <c r="AD97" s="119"/>
      <c r="AE97" s="130">
        <f t="shared" si="7"/>
        <v>50</v>
      </c>
      <c r="AF97" s="131">
        <v>1</v>
      </c>
      <c r="AG97" s="119"/>
      <c r="AH97" s="119"/>
      <c r="AI97" s="119"/>
      <c r="AJ97" s="119"/>
      <c r="AK97" s="119"/>
      <c r="AL97" s="119"/>
      <c r="AM97" s="119"/>
      <c r="AN97" s="119"/>
      <c r="AO97" s="119"/>
      <c r="AP97" s="119"/>
    </row>
    <row r="98" spans="1:42" x14ac:dyDescent="0.25">
      <c r="A98" s="145">
        <v>84</v>
      </c>
      <c r="B98" s="145" t="s">
        <v>588</v>
      </c>
      <c r="C98" s="119" t="s">
        <v>1030</v>
      </c>
      <c r="D98" s="119" t="s">
        <v>580</v>
      </c>
      <c r="E98" s="119" t="s">
        <v>593</v>
      </c>
      <c r="F98" s="119"/>
      <c r="G98" s="120">
        <v>38050</v>
      </c>
      <c r="H98" s="119" t="s">
        <v>160</v>
      </c>
      <c r="I98" s="119" t="s">
        <v>581</v>
      </c>
      <c r="J98" s="121">
        <v>31320</v>
      </c>
      <c r="K98" s="119" t="s">
        <v>253</v>
      </c>
      <c r="L98" s="122" t="s">
        <v>1039</v>
      </c>
      <c r="M98" s="123" t="s">
        <v>584</v>
      </c>
      <c r="N98" s="124"/>
      <c r="O98" s="119"/>
      <c r="P98" s="122">
        <v>1</v>
      </c>
      <c r="Q98" s="125">
        <f t="shared" si="5"/>
        <v>50</v>
      </c>
      <c r="R98" s="126"/>
      <c r="S98" s="126"/>
      <c r="T98" s="181">
        <v>43094</v>
      </c>
      <c r="U98" s="120"/>
      <c r="V98" s="120"/>
      <c r="W98" s="126"/>
      <c r="X98" s="126"/>
      <c r="Y98" s="119"/>
      <c r="Z98" s="127"/>
      <c r="AA98" s="127"/>
      <c r="AB98" s="128" t="s">
        <v>449</v>
      </c>
      <c r="AC98" s="129">
        <v>6</v>
      </c>
      <c r="AD98" s="119" t="s">
        <v>218</v>
      </c>
      <c r="AE98" s="130">
        <f t="shared" si="7"/>
        <v>50</v>
      </c>
      <c r="AF98" s="131">
        <v>1</v>
      </c>
      <c r="AG98" s="119" t="s">
        <v>580</v>
      </c>
      <c r="AH98" s="119" t="s">
        <v>579</v>
      </c>
      <c r="AI98" s="120">
        <v>25757</v>
      </c>
      <c r="AJ98" s="119" t="s">
        <v>583</v>
      </c>
      <c r="AK98" s="119" t="s">
        <v>581</v>
      </c>
      <c r="AL98" s="121">
        <v>31320</v>
      </c>
      <c r="AM98" s="119" t="s">
        <v>253</v>
      </c>
      <c r="AN98" s="119"/>
      <c r="AO98" s="123" t="s">
        <v>584</v>
      </c>
      <c r="AP98" s="119" t="s">
        <v>582</v>
      </c>
    </row>
    <row r="99" spans="1:42" x14ac:dyDescent="0.25">
      <c r="A99" s="145">
        <v>85</v>
      </c>
      <c r="B99" s="145" t="s">
        <v>589</v>
      </c>
      <c r="C99" s="119" t="s">
        <v>1030</v>
      </c>
      <c r="D99" s="119" t="s">
        <v>580</v>
      </c>
      <c r="E99" s="119" t="s">
        <v>594</v>
      </c>
      <c r="F99" s="119"/>
      <c r="G99" s="120">
        <v>39307</v>
      </c>
      <c r="H99" s="119" t="s">
        <v>160</v>
      </c>
      <c r="I99" s="119" t="s">
        <v>581</v>
      </c>
      <c r="J99" s="121">
        <v>31320</v>
      </c>
      <c r="K99" s="119" t="s">
        <v>253</v>
      </c>
      <c r="L99" s="122" t="s">
        <v>1039</v>
      </c>
      <c r="M99" s="123" t="s">
        <v>584</v>
      </c>
      <c r="N99" s="124"/>
      <c r="O99" s="119"/>
      <c r="P99" s="122">
        <v>1</v>
      </c>
      <c r="Q99" s="125">
        <f t="shared" si="5"/>
        <v>50</v>
      </c>
      <c r="R99" s="126"/>
      <c r="S99" s="126"/>
      <c r="T99" s="120">
        <v>43094</v>
      </c>
      <c r="U99" s="120"/>
      <c r="V99" s="120"/>
      <c r="W99" s="126"/>
      <c r="X99" s="126"/>
      <c r="Y99" s="119"/>
      <c r="Z99" s="127"/>
      <c r="AA99" s="127"/>
      <c r="AB99" s="128" t="s">
        <v>449</v>
      </c>
      <c r="AC99" s="129">
        <v>6</v>
      </c>
      <c r="AD99" s="119" t="s">
        <v>218</v>
      </c>
      <c r="AE99" s="130">
        <f t="shared" si="7"/>
        <v>50</v>
      </c>
      <c r="AF99" s="131">
        <v>1</v>
      </c>
      <c r="AG99" s="119" t="s">
        <v>580</v>
      </c>
      <c r="AH99" s="119" t="s">
        <v>579</v>
      </c>
      <c r="AI99" s="120">
        <v>25757</v>
      </c>
      <c r="AJ99" s="119" t="s">
        <v>583</v>
      </c>
      <c r="AK99" s="119" t="s">
        <v>581</v>
      </c>
      <c r="AL99" s="121">
        <v>31320</v>
      </c>
      <c r="AM99" s="119" t="s">
        <v>253</v>
      </c>
      <c r="AN99" s="119"/>
      <c r="AO99" s="123" t="s">
        <v>584</v>
      </c>
      <c r="AP99" s="119" t="s">
        <v>582</v>
      </c>
    </row>
    <row r="100" spans="1:42" x14ac:dyDescent="0.25">
      <c r="A100" s="145">
        <v>86</v>
      </c>
      <c r="B100" s="145" t="s">
        <v>590</v>
      </c>
      <c r="C100" s="119" t="s">
        <v>1044</v>
      </c>
      <c r="D100" s="119" t="s">
        <v>580</v>
      </c>
      <c r="E100" s="119" t="s">
        <v>255</v>
      </c>
      <c r="F100" s="119"/>
      <c r="G100" s="120">
        <v>39918</v>
      </c>
      <c r="H100" s="119" t="s">
        <v>160</v>
      </c>
      <c r="I100" s="119" t="s">
        <v>581</v>
      </c>
      <c r="J100" s="121">
        <v>31320</v>
      </c>
      <c r="K100" s="119" t="s">
        <v>253</v>
      </c>
      <c r="L100" s="122" t="s">
        <v>1039</v>
      </c>
      <c r="M100" s="123" t="s">
        <v>584</v>
      </c>
      <c r="N100" s="124"/>
      <c r="O100" s="119"/>
      <c r="P100" s="122">
        <v>1</v>
      </c>
      <c r="Q100" s="125">
        <f t="shared" ref="Q100:Q134" si="8">P100*50</f>
        <v>50</v>
      </c>
      <c r="R100" s="126"/>
      <c r="S100" s="126"/>
      <c r="T100" s="120">
        <v>43098</v>
      </c>
      <c r="U100" s="120"/>
      <c r="V100" s="120"/>
      <c r="W100" s="126"/>
      <c r="X100" s="126"/>
      <c r="Y100" s="119"/>
      <c r="Z100" s="127"/>
      <c r="AA100" s="127"/>
      <c r="AB100" s="128" t="s">
        <v>449</v>
      </c>
      <c r="AC100" s="129">
        <v>6</v>
      </c>
      <c r="AD100" s="119" t="s">
        <v>218</v>
      </c>
      <c r="AE100" s="130">
        <f t="shared" si="7"/>
        <v>50</v>
      </c>
      <c r="AF100" s="131">
        <v>1</v>
      </c>
      <c r="AG100" s="119" t="s">
        <v>580</v>
      </c>
      <c r="AH100" s="119" t="s">
        <v>579</v>
      </c>
      <c r="AI100" s="120">
        <v>25757</v>
      </c>
      <c r="AJ100" s="119" t="s">
        <v>583</v>
      </c>
      <c r="AK100" s="119" t="s">
        <v>581</v>
      </c>
      <c r="AL100" s="121">
        <v>31320</v>
      </c>
      <c r="AM100" s="119" t="s">
        <v>253</v>
      </c>
      <c r="AN100" s="119"/>
      <c r="AO100" s="123" t="s">
        <v>584</v>
      </c>
      <c r="AP100" s="119" t="s">
        <v>582</v>
      </c>
    </row>
    <row r="101" spans="1:42" x14ac:dyDescent="0.25">
      <c r="A101" s="145">
        <v>87</v>
      </c>
      <c r="B101" s="145" t="s">
        <v>591</v>
      </c>
      <c r="C101" s="119" t="s">
        <v>1030</v>
      </c>
      <c r="D101" s="119" t="s">
        <v>596</v>
      </c>
      <c r="E101" s="119" t="s">
        <v>212</v>
      </c>
      <c r="F101" s="119"/>
      <c r="G101" s="120">
        <v>34682</v>
      </c>
      <c r="H101" s="119" t="s">
        <v>253</v>
      </c>
      <c r="I101" s="119" t="s">
        <v>597</v>
      </c>
      <c r="J101" s="121">
        <v>31320</v>
      </c>
      <c r="K101" s="119" t="s">
        <v>253</v>
      </c>
      <c r="L101" s="122" t="s">
        <v>1039</v>
      </c>
      <c r="M101" s="123" t="s">
        <v>598</v>
      </c>
      <c r="N101" s="124" t="s">
        <v>599</v>
      </c>
      <c r="O101" s="119"/>
      <c r="P101" s="122">
        <v>6</v>
      </c>
      <c r="Q101" s="125">
        <f t="shared" si="8"/>
        <v>300</v>
      </c>
      <c r="R101" s="119"/>
      <c r="S101" s="119"/>
      <c r="T101" s="120">
        <v>43098</v>
      </c>
      <c r="U101" s="120"/>
      <c r="V101" s="120"/>
      <c r="W101" s="126"/>
      <c r="X101" s="126"/>
      <c r="Y101" s="119"/>
      <c r="Z101" s="127"/>
      <c r="AA101" s="127"/>
      <c r="AB101" s="128">
        <v>0</v>
      </c>
      <c r="AC101" s="129">
        <v>6</v>
      </c>
      <c r="AD101" s="119" t="s">
        <v>218</v>
      </c>
      <c r="AE101" s="130">
        <v>500</v>
      </c>
      <c r="AF101" s="131">
        <v>16</v>
      </c>
      <c r="AG101" s="119"/>
      <c r="AH101" s="119"/>
      <c r="AI101" s="119"/>
      <c r="AJ101" s="119"/>
      <c r="AK101" s="119"/>
      <c r="AL101" s="119"/>
      <c r="AM101" s="119"/>
      <c r="AN101" s="119"/>
      <c r="AO101" s="119"/>
      <c r="AP101" s="119"/>
    </row>
    <row r="102" spans="1:42" s="269" customFormat="1" hidden="1" x14ac:dyDescent="0.25">
      <c r="A102" s="279"/>
      <c r="B102" s="280" t="s">
        <v>2601</v>
      </c>
      <c r="C102" s="256" t="s">
        <v>1030</v>
      </c>
      <c r="D102" s="256" t="s">
        <v>596</v>
      </c>
      <c r="E102" s="256" t="s">
        <v>212</v>
      </c>
      <c r="F102" s="256"/>
      <c r="G102" s="257">
        <v>34682</v>
      </c>
      <c r="H102" s="256" t="s">
        <v>253</v>
      </c>
      <c r="I102" s="256" t="s">
        <v>597</v>
      </c>
      <c r="J102" s="258">
        <v>31320</v>
      </c>
      <c r="K102" s="256" t="s">
        <v>253</v>
      </c>
      <c r="L102" s="259" t="s">
        <v>1039</v>
      </c>
      <c r="M102" s="288" t="s">
        <v>598</v>
      </c>
      <c r="N102" s="260" t="s">
        <v>599</v>
      </c>
      <c r="O102" s="256"/>
      <c r="P102" s="259">
        <v>2</v>
      </c>
      <c r="Q102" s="261">
        <f t="shared" si="8"/>
        <v>100</v>
      </c>
      <c r="R102" s="256" t="s">
        <v>1720</v>
      </c>
      <c r="S102" s="256"/>
      <c r="T102" s="120">
        <v>43098</v>
      </c>
      <c r="U102" s="120"/>
      <c r="V102" s="120"/>
      <c r="W102" s="262"/>
      <c r="X102" s="262"/>
      <c r="Y102" s="256" t="s">
        <v>1272</v>
      </c>
      <c r="Z102" s="292"/>
      <c r="AA102" s="292"/>
      <c r="AB102" s="267"/>
      <c r="AC102" s="293"/>
      <c r="AD102" s="256"/>
      <c r="AE102" s="268"/>
      <c r="AF102" s="265"/>
      <c r="AG102" s="256"/>
      <c r="AH102" s="256"/>
      <c r="AI102" s="256"/>
      <c r="AJ102" s="256"/>
      <c r="AK102" s="256"/>
      <c r="AL102" s="256"/>
      <c r="AM102" s="256"/>
      <c r="AN102" s="256"/>
      <c r="AO102" s="256"/>
      <c r="AP102" s="256"/>
    </row>
    <row r="103" spans="1:42" s="269" customFormat="1" hidden="1" x14ac:dyDescent="0.25">
      <c r="A103" s="279"/>
      <c r="B103" s="280" t="s">
        <v>2602</v>
      </c>
      <c r="C103" s="256" t="s">
        <v>1030</v>
      </c>
      <c r="D103" s="256" t="s">
        <v>596</v>
      </c>
      <c r="E103" s="256" t="s">
        <v>212</v>
      </c>
      <c r="F103" s="256"/>
      <c r="G103" s="257">
        <v>34682</v>
      </c>
      <c r="H103" s="256" t="s">
        <v>253</v>
      </c>
      <c r="I103" s="256" t="s">
        <v>597</v>
      </c>
      <c r="J103" s="258">
        <v>31320</v>
      </c>
      <c r="K103" s="256" t="s">
        <v>253</v>
      </c>
      <c r="L103" s="259" t="s">
        <v>1039</v>
      </c>
      <c r="M103" s="288" t="s">
        <v>598</v>
      </c>
      <c r="N103" s="260" t="s">
        <v>599</v>
      </c>
      <c r="O103" s="256"/>
      <c r="P103" s="259">
        <v>8</v>
      </c>
      <c r="Q103" s="261">
        <f t="shared" si="8"/>
        <v>400</v>
      </c>
      <c r="R103" s="256" t="s">
        <v>1720</v>
      </c>
      <c r="S103" s="256"/>
      <c r="T103" s="120">
        <v>43098</v>
      </c>
      <c r="U103" s="120"/>
      <c r="V103" s="120"/>
      <c r="W103" s="262"/>
      <c r="X103" s="262"/>
      <c r="Y103" s="256"/>
      <c r="Z103" s="292"/>
      <c r="AA103" s="292"/>
      <c r="AB103" s="267"/>
      <c r="AC103" s="293"/>
      <c r="AD103" s="256"/>
      <c r="AE103" s="268"/>
      <c r="AF103" s="265"/>
      <c r="AG103" s="256"/>
      <c r="AH103" s="256"/>
      <c r="AI103" s="256"/>
      <c r="AJ103" s="256"/>
      <c r="AK103" s="256"/>
      <c r="AL103" s="256"/>
      <c r="AM103" s="256"/>
      <c r="AN103" s="256"/>
      <c r="AO103" s="256"/>
      <c r="AP103" s="256"/>
    </row>
    <row r="104" spans="1:42" x14ac:dyDescent="0.25">
      <c r="A104" s="145">
        <v>88</v>
      </c>
      <c r="B104" s="145" t="s">
        <v>592</v>
      </c>
      <c r="C104" s="119" t="s">
        <v>1044</v>
      </c>
      <c r="D104" s="119" t="s">
        <v>263</v>
      </c>
      <c r="E104" s="119" t="s">
        <v>637</v>
      </c>
      <c r="F104" s="119" t="s">
        <v>596</v>
      </c>
      <c r="G104" s="120">
        <v>23396</v>
      </c>
      <c r="H104" s="119" t="s">
        <v>253</v>
      </c>
      <c r="I104" s="119" t="s">
        <v>597</v>
      </c>
      <c r="J104" s="121">
        <v>31300</v>
      </c>
      <c r="K104" s="119" t="s">
        <v>253</v>
      </c>
      <c r="L104" s="122" t="s">
        <v>1039</v>
      </c>
      <c r="M104" s="123" t="s">
        <v>603</v>
      </c>
      <c r="N104" s="124" t="s">
        <v>604</v>
      </c>
      <c r="O104" s="119"/>
      <c r="P104" s="122">
        <v>10</v>
      </c>
      <c r="Q104" s="125">
        <f t="shared" si="8"/>
        <v>500</v>
      </c>
      <c r="R104" s="126"/>
      <c r="S104" s="126"/>
      <c r="T104" s="120">
        <v>43098</v>
      </c>
      <c r="U104" s="120"/>
      <c r="V104" s="120"/>
      <c r="W104" s="126"/>
      <c r="X104" s="126"/>
      <c r="Y104" s="119"/>
      <c r="Z104" s="127"/>
      <c r="AA104" s="127"/>
      <c r="AB104" s="128">
        <v>0</v>
      </c>
      <c r="AC104" s="129">
        <v>6</v>
      </c>
      <c r="AD104" s="119"/>
      <c r="AE104" s="130">
        <f t="shared" si="7"/>
        <v>500</v>
      </c>
      <c r="AF104" s="131">
        <v>10</v>
      </c>
      <c r="AG104" s="119"/>
      <c r="AH104" s="119"/>
      <c r="AI104" s="119"/>
      <c r="AJ104" s="119"/>
      <c r="AK104" s="119"/>
      <c r="AL104" s="119"/>
      <c r="AM104" s="119"/>
      <c r="AN104" s="119"/>
      <c r="AO104" s="119"/>
      <c r="AP104" s="119"/>
    </row>
    <row r="105" spans="1:42" x14ac:dyDescent="0.25">
      <c r="A105" s="145">
        <v>89</v>
      </c>
      <c r="B105" s="145" t="s">
        <v>602</v>
      </c>
      <c r="C105" s="119" t="s">
        <v>1044</v>
      </c>
      <c r="D105" s="119" t="s">
        <v>600</v>
      </c>
      <c r="E105" s="119" t="s">
        <v>138</v>
      </c>
      <c r="F105" s="119"/>
      <c r="G105" s="120">
        <v>18759</v>
      </c>
      <c r="H105" s="119" t="s">
        <v>160</v>
      </c>
      <c r="I105" s="119" t="s">
        <v>601</v>
      </c>
      <c r="J105" s="121">
        <v>31300</v>
      </c>
      <c r="K105" s="119" t="s">
        <v>605</v>
      </c>
      <c r="L105" s="122" t="s">
        <v>1039</v>
      </c>
      <c r="M105" s="119" t="s">
        <v>1330</v>
      </c>
      <c r="N105" s="124"/>
      <c r="O105" s="119"/>
      <c r="P105" s="122">
        <v>10</v>
      </c>
      <c r="Q105" s="125">
        <f t="shared" si="8"/>
        <v>500</v>
      </c>
      <c r="R105" s="119"/>
      <c r="S105" s="119"/>
      <c r="T105" s="120">
        <v>43100</v>
      </c>
      <c r="U105" s="120"/>
      <c r="V105" s="120"/>
      <c r="W105" s="126"/>
      <c r="X105" s="126"/>
      <c r="Y105" s="119"/>
      <c r="Z105" s="127"/>
      <c r="AA105" s="127"/>
      <c r="AB105" s="128">
        <v>0</v>
      </c>
      <c r="AC105" s="129">
        <v>6</v>
      </c>
      <c r="AD105" s="119"/>
      <c r="AE105" s="130">
        <f t="shared" si="7"/>
        <v>500</v>
      </c>
      <c r="AF105" s="131">
        <v>10</v>
      </c>
      <c r="AG105" s="119"/>
      <c r="AH105" s="119"/>
      <c r="AI105" s="119"/>
      <c r="AJ105" s="119"/>
      <c r="AK105" s="119"/>
      <c r="AL105" s="119"/>
      <c r="AM105" s="119"/>
      <c r="AN105" s="119"/>
      <c r="AO105" s="119"/>
      <c r="AP105" s="119"/>
    </row>
    <row r="106" spans="1:42" x14ac:dyDescent="0.25">
      <c r="A106" s="145">
        <v>90</v>
      </c>
      <c r="B106" s="145" t="s">
        <v>606</v>
      </c>
      <c r="C106" s="119" t="s">
        <v>1030</v>
      </c>
      <c r="D106" s="119" t="s">
        <v>608</v>
      </c>
      <c r="E106" s="119" t="s">
        <v>607</v>
      </c>
      <c r="F106" s="119"/>
      <c r="G106" s="120">
        <v>26906</v>
      </c>
      <c r="H106" s="119" t="s">
        <v>609</v>
      </c>
      <c r="I106" s="119" t="s">
        <v>610</v>
      </c>
      <c r="J106" s="121">
        <v>31750</v>
      </c>
      <c r="K106" s="119" t="s">
        <v>99</v>
      </c>
      <c r="L106" s="122" t="s">
        <v>1039</v>
      </c>
      <c r="M106" s="123" t="s">
        <v>612</v>
      </c>
      <c r="N106" s="124" t="s">
        <v>611</v>
      </c>
      <c r="O106" s="119"/>
      <c r="P106" s="122">
        <v>2</v>
      </c>
      <c r="Q106" s="125">
        <f t="shared" si="8"/>
        <v>100</v>
      </c>
      <c r="R106" s="119"/>
      <c r="S106" s="119"/>
      <c r="T106" s="120">
        <v>43100</v>
      </c>
      <c r="U106" s="120"/>
      <c r="V106" s="120"/>
      <c r="W106" s="126"/>
      <c r="X106" s="126"/>
      <c r="Y106" s="119"/>
      <c r="Z106" s="127"/>
      <c r="AA106" s="127"/>
      <c r="AB106" s="128">
        <v>0</v>
      </c>
      <c r="AC106" s="129">
        <v>6</v>
      </c>
      <c r="AD106" s="119"/>
      <c r="AE106" s="130">
        <f t="shared" si="7"/>
        <v>100</v>
      </c>
      <c r="AF106" s="131">
        <v>2</v>
      </c>
      <c r="AG106" s="119"/>
      <c r="AH106" s="119"/>
      <c r="AI106" s="119"/>
      <c r="AJ106" s="119"/>
      <c r="AK106" s="119"/>
      <c r="AL106" s="119"/>
      <c r="AM106" s="119"/>
      <c r="AN106" s="119"/>
      <c r="AO106" s="119"/>
      <c r="AP106" s="119"/>
    </row>
    <row r="107" spans="1:42" ht="18" customHeight="1" x14ac:dyDescent="0.25">
      <c r="A107" s="119">
        <v>91</v>
      </c>
      <c r="B107" s="119" t="s">
        <v>613</v>
      </c>
      <c r="C107" s="119" t="s">
        <v>1047</v>
      </c>
      <c r="D107" s="119" t="s">
        <v>223</v>
      </c>
      <c r="E107" s="119" t="s">
        <v>1951</v>
      </c>
      <c r="F107" s="119"/>
      <c r="G107" s="120">
        <v>43085</v>
      </c>
      <c r="H107" s="119"/>
      <c r="I107" s="119" t="s">
        <v>614</v>
      </c>
      <c r="J107" s="121">
        <v>31450</v>
      </c>
      <c r="K107" s="119" t="s">
        <v>223</v>
      </c>
      <c r="L107" s="122" t="s">
        <v>1039</v>
      </c>
      <c r="M107" s="123" t="s">
        <v>615</v>
      </c>
      <c r="N107" s="124" t="s">
        <v>616</v>
      </c>
      <c r="O107" s="119"/>
      <c r="P107" s="122">
        <v>10</v>
      </c>
      <c r="Q107" s="125">
        <f t="shared" si="8"/>
        <v>500</v>
      </c>
      <c r="R107" s="119"/>
      <c r="S107" s="119"/>
      <c r="T107" s="120">
        <v>43100</v>
      </c>
      <c r="U107" s="120"/>
      <c r="V107" s="120"/>
      <c r="W107" s="126"/>
      <c r="X107" s="126"/>
      <c r="Y107" s="119"/>
      <c r="Z107" s="127"/>
      <c r="AA107" s="127"/>
      <c r="AB107" s="128">
        <v>0</v>
      </c>
      <c r="AC107" s="129">
        <v>3</v>
      </c>
      <c r="AD107" s="119"/>
      <c r="AE107" s="130">
        <v>0</v>
      </c>
      <c r="AF107" s="131">
        <v>22</v>
      </c>
      <c r="AG107" s="119" t="s">
        <v>1313</v>
      </c>
      <c r="AH107" s="119" t="s">
        <v>903</v>
      </c>
      <c r="AI107" s="119"/>
      <c r="AJ107" s="119"/>
      <c r="AK107" s="119"/>
      <c r="AL107" s="119"/>
      <c r="AM107" s="119"/>
      <c r="AN107" s="119"/>
      <c r="AO107" s="119"/>
      <c r="AP107" s="119"/>
    </row>
    <row r="108" spans="1:42" s="269" customFormat="1" hidden="1" x14ac:dyDescent="0.25">
      <c r="A108" s="256"/>
      <c r="B108" s="256" t="s">
        <v>1746</v>
      </c>
      <c r="C108" s="256" t="s">
        <v>1047</v>
      </c>
      <c r="D108" s="256" t="s">
        <v>223</v>
      </c>
      <c r="E108" s="256" t="s">
        <v>1951</v>
      </c>
      <c r="F108" s="256"/>
      <c r="G108" s="257"/>
      <c r="H108" s="256"/>
      <c r="I108" s="256"/>
      <c r="J108" s="258"/>
      <c r="K108" s="256"/>
      <c r="L108" s="259"/>
      <c r="M108" s="288"/>
      <c r="N108" s="260"/>
      <c r="O108" s="256"/>
      <c r="P108" s="259">
        <v>12</v>
      </c>
      <c r="Q108" s="261">
        <f t="shared" si="8"/>
        <v>600</v>
      </c>
      <c r="R108" s="256"/>
      <c r="S108" s="256"/>
      <c r="T108" s="120">
        <v>43100</v>
      </c>
      <c r="U108" s="120"/>
      <c r="V108" s="120"/>
      <c r="W108" s="262"/>
      <c r="X108" s="262"/>
      <c r="Y108" s="256"/>
      <c r="Z108" s="292"/>
      <c r="AA108" s="292"/>
      <c r="AB108" s="267"/>
      <c r="AC108" s="293"/>
      <c r="AD108" s="256"/>
      <c r="AE108" s="268"/>
      <c r="AF108" s="265"/>
      <c r="AG108" s="256"/>
      <c r="AH108" s="256"/>
      <c r="AI108" s="256"/>
      <c r="AJ108" s="256"/>
      <c r="AK108" s="256"/>
      <c r="AL108" s="256"/>
      <c r="AM108" s="256"/>
      <c r="AN108" s="256"/>
      <c r="AO108" s="256"/>
      <c r="AP108" s="256"/>
    </row>
    <row r="109" spans="1:42" x14ac:dyDescent="0.25">
      <c r="A109" s="119">
        <v>92</v>
      </c>
      <c r="B109" s="119" t="s">
        <v>618</v>
      </c>
      <c r="C109" s="119" t="s">
        <v>1044</v>
      </c>
      <c r="D109" s="119" t="s">
        <v>705</v>
      </c>
      <c r="E109" s="119" t="s">
        <v>619</v>
      </c>
      <c r="F109" s="119"/>
      <c r="G109" s="120">
        <v>27479</v>
      </c>
      <c r="H109" s="119" t="s">
        <v>620</v>
      </c>
      <c r="I109" s="119" t="s">
        <v>621</v>
      </c>
      <c r="J109" s="121">
        <v>31320</v>
      </c>
      <c r="K109" s="119" t="s">
        <v>253</v>
      </c>
      <c r="L109" s="122" t="s">
        <v>1039</v>
      </c>
      <c r="M109" s="123" t="s">
        <v>636</v>
      </c>
      <c r="N109" s="124" t="s">
        <v>622</v>
      </c>
      <c r="O109" s="119"/>
      <c r="P109" s="122">
        <v>3</v>
      </c>
      <c r="Q109" s="125">
        <f t="shared" si="8"/>
        <v>150</v>
      </c>
      <c r="R109" s="119"/>
      <c r="S109" s="119"/>
      <c r="T109" s="120">
        <v>43104</v>
      </c>
      <c r="U109" s="120"/>
      <c r="V109" s="120"/>
      <c r="W109" s="126"/>
      <c r="X109" s="126"/>
      <c r="Y109" s="119"/>
      <c r="Z109" s="127"/>
      <c r="AA109" s="127"/>
      <c r="AB109" s="128">
        <v>0</v>
      </c>
      <c r="AC109" s="129">
        <v>6</v>
      </c>
      <c r="AD109" s="119"/>
      <c r="AE109" s="130">
        <f t="shared" ref="AE109:AE128" si="9">Q109</f>
        <v>150</v>
      </c>
      <c r="AF109" s="131">
        <v>3</v>
      </c>
      <c r="AG109" s="119"/>
      <c r="AH109" s="119"/>
      <c r="AI109" s="119"/>
      <c r="AJ109" s="119"/>
      <c r="AK109" s="119"/>
      <c r="AL109" s="119"/>
      <c r="AM109" s="119"/>
      <c r="AN109" s="119"/>
      <c r="AO109" s="119"/>
      <c r="AP109" s="119"/>
    </row>
    <row r="110" spans="1:42" x14ac:dyDescent="0.25">
      <c r="A110" s="119">
        <v>93</v>
      </c>
      <c r="B110" s="119" t="s">
        <v>623</v>
      </c>
      <c r="C110" s="119" t="s">
        <v>1044</v>
      </c>
      <c r="D110" s="119" t="s">
        <v>625</v>
      </c>
      <c r="E110" s="119" t="s">
        <v>624</v>
      </c>
      <c r="F110" s="119"/>
      <c r="G110" s="120">
        <v>42534</v>
      </c>
      <c r="H110" s="119" t="s">
        <v>626</v>
      </c>
      <c r="I110" s="119" t="s">
        <v>627</v>
      </c>
      <c r="J110" s="121">
        <v>98800</v>
      </c>
      <c r="K110" s="119" t="s">
        <v>628</v>
      </c>
      <c r="L110" s="122" t="s">
        <v>1039</v>
      </c>
      <c r="M110" s="123" t="s">
        <v>629</v>
      </c>
      <c r="N110" s="124" t="s">
        <v>634</v>
      </c>
      <c r="O110" s="119"/>
      <c r="P110" s="122">
        <v>1</v>
      </c>
      <c r="Q110" s="125">
        <f t="shared" si="8"/>
        <v>50</v>
      </c>
      <c r="R110" s="119"/>
      <c r="S110" s="119"/>
      <c r="T110" s="120">
        <v>43104</v>
      </c>
      <c r="U110" s="120"/>
      <c r="V110" s="120"/>
      <c r="W110" s="126"/>
      <c r="X110" s="126"/>
      <c r="Y110" s="119"/>
      <c r="Z110" s="127" t="s">
        <v>630</v>
      </c>
      <c r="AA110" s="127"/>
      <c r="AB110" s="128">
        <v>1</v>
      </c>
      <c r="AC110" s="129">
        <v>6</v>
      </c>
      <c r="AD110" s="119" t="s">
        <v>218</v>
      </c>
      <c r="AE110" s="130">
        <f t="shared" si="9"/>
        <v>50</v>
      </c>
      <c r="AF110" s="131">
        <v>1</v>
      </c>
      <c r="AG110" s="119" t="s">
        <v>625</v>
      </c>
      <c r="AH110" s="119" t="s">
        <v>1177</v>
      </c>
      <c r="AI110" s="120">
        <v>30560</v>
      </c>
      <c r="AJ110" s="119" t="s">
        <v>160</v>
      </c>
      <c r="AK110" s="119" t="s">
        <v>1960</v>
      </c>
      <c r="AL110" s="121">
        <v>98800</v>
      </c>
      <c r="AM110" s="119" t="s">
        <v>628</v>
      </c>
      <c r="AN110" s="119"/>
      <c r="AO110" s="123" t="s">
        <v>629</v>
      </c>
      <c r="AP110" s="119" t="s">
        <v>634</v>
      </c>
    </row>
    <row r="111" spans="1:42" x14ac:dyDescent="0.25">
      <c r="A111" s="119">
        <v>94</v>
      </c>
      <c r="B111" s="119" t="s">
        <v>631</v>
      </c>
      <c r="C111" s="119" t="s">
        <v>1044</v>
      </c>
      <c r="D111" s="119" t="s">
        <v>198</v>
      </c>
      <c r="E111" s="119" t="s">
        <v>70</v>
      </c>
      <c r="F111" s="119"/>
      <c r="G111" s="120">
        <v>31129</v>
      </c>
      <c r="H111" s="119" t="s">
        <v>632</v>
      </c>
      <c r="I111" s="119" t="s">
        <v>627</v>
      </c>
      <c r="J111" s="121">
        <v>98800</v>
      </c>
      <c r="K111" s="119" t="s">
        <v>628</v>
      </c>
      <c r="L111" s="122" t="s">
        <v>1039</v>
      </c>
      <c r="M111" s="123" t="s">
        <v>633</v>
      </c>
      <c r="N111" s="124" t="s">
        <v>635</v>
      </c>
      <c r="O111" s="119"/>
      <c r="P111" s="122">
        <v>1</v>
      </c>
      <c r="Q111" s="125">
        <f t="shared" si="8"/>
        <v>50</v>
      </c>
      <c r="R111" s="119"/>
      <c r="S111" s="119"/>
      <c r="T111" s="120">
        <v>43104</v>
      </c>
      <c r="U111" s="120"/>
      <c r="V111" s="120"/>
      <c r="W111" s="126"/>
      <c r="X111" s="126"/>
      <c r="Y111" s="119"/>
      <c r="Z111" s="127"/>
      <c r="AA111" s="127"/>
      <c r="AB111" s="128">
        <v>1</v>
      </c>
      <c r="AC111" s="129">
        <v>6</v>
      </c>
      <c r="AD111" s="119" t="s">
        <v>218</v>
      </c>
      <c r="AE111" s="130">
        <f t="shared" si="9"/>
        <v>50</v>
      </c>
      <c r="AF111" s="131">
        <v>1</v>
      </c>
      <c r="AG111" s="119"/>
      <c r="AH111" s="119"/>
      <c r="AI111" s="119"/>
      <c r="AJ111" s="119"/>
      <c r="AK111" s="119"/>
      <c r="AL111" s="119"/>
      <c r="AM111" s="119"/>
      <c r="AN111" s="119"/>
      <c r="AO111" s="119"/>
      <c r="AP111" s="119"/>
    </row>
    <row r="112" spans="1:42" x14ac:dyDescent="0.25">
      <c r="A112" s="119">
        <v>95</v>
      </c>
      <c r="B112" s="119" t="s">
        <v>638</v>
      </c>
      <c r="C112" s="119" t="s">
        <v>1030</v>
      </c>
      <c r="D112" s="119" t="s">
        <v>120</v>
      </c>
      <c r="E112" s="119" t="s">
        <v>642</v>
      </c>
      <c r="F112" s="119"/>
      <c r="G112" s="120">
        <v>26801</v>
      </c>
      <c r="H112" s="119" t="s">
        <v>291</v>
      </c>
      <c r="I112" s="119" t="s">
        <v>643</v>
      </c>
      <c r="J112" s="121">
        <v>31320</v>
      </c>
      <c r="K112" s="119" t="s">
        <v>1102</v>
      </c>
      <c r="L112" s="122" t="s">
        <v>1039</v>
      </c>
      <c r="M112" s="123" t="s">
        <v>644</v>
      </c>
      <c r="N112" s="124" t="s">
        <v>645</v>
      </c>
      <c r="O112" s="119"/>
      <c r="P112" s="122">
        <v>1</v>
      </c>
      <c r="Q112" s="125">
        <f t="shared" si="8"/>
        <v>50</v>
      </c>
      <c r="R112" s="119"/>
      <c r="S112" s="119"/>
      <c r="T112" s="120">
        <v>43104</v>
      </c>
      <c r="U112" s="120"/>
      <c r="V112" s="120"/>
      <c r="W112" s="126"/>
      <c r="X112" s="126"/>
      <c r="Y112" s="119"/>
      <c r="Z112" s="127"/>
      <c r="AA112" s="127"/>
      <c r="AB112" s="128">
        <v>1</v>
      </c>
      <c r="AC112" s="129">
        <v>6</v>
      </c>
      <c r="AD112" s="119" t="s">
        <v>218</v>
      </c>
      <c r="AE112" s="130">
        <f t="shared" si="9"/>
        <v>50</v>
      </c>
      <c r="AF112" s="131">
        <v>1</v>
      </c>
      <c r="AG112" s="119"/>
      <c r="AH112" s="119"/>
      <c r="AI112" s="119"/>
      <c r="AJ112" s="119"/>
      <c r="AK112" s="119"/>
      <c r="AL112" s="119"/>
      <c r="AM112" s="119"/>
      <c r="AN112" s="119"/>
      <c r="AO112" s="119"/>
      <c r="AP112" s="119"/>
    </row>
    <row r="113" spans="1:43" x14ac:dyDescent="0.25">
      <c r="A113" s="119">
        <v>96</v>
      </c>
      <c r="B113" s="119" t="s">
        <v>639</v>
      </c>
      <c r="C113" s="119" t="s">
        <v>1044</v>
      </c>
      <c r="D113" s="119" t="s">
        <v>650</v>
      </c>
      <c r="E113" s="119" t="s">
        <v>646</v>
      </c>
      <c r="F113" s="119"/>
      <c r="G113" s="120">
        <v>27135</v>
      </c>
      <c r="H113" s="119" t="s">
        <v>647</v>
      </c>
      <c r="I113" s="119" t="s">
        <v>643</v>
      </c>
      <c r="J113" s="121">
        <v>31320</v>
      </c>
      <c r="K113" s="119" t="s">
        <v>1102</v>
      </c>
      <c r="L113" s="122" t="s">
        <v>1039</v>
      </c>
      <c r="M113" s="123" t="s">
        <v>644</v>
      </c>
      <c r="N113" s="124" t="s">
        <v>648</v>
      </c>
      <c r="O113" s="119"/>
      <c r="P113" s="122">
        <v>1</v>
      </c>
      <c r="Q113" s="125">
        <f t="shared" si="8"/>
        <v>50</v>
      </c>
      <c r="R113" s="119"/>
      <c r="S113" s="119"/>
      <c r="T113" s="120">
        <v>43104</v>
      </c>
      <c r="U113" s="120"/>
      <c r="V113" s="120"/>
      <c r="W113" s="126"/>
      <c r="X113" s="126"/>
      <c r="Y113" s="119"/>
      <c r="Z113" s="127"/>
      <c r="AA113" s="127"/>
      <c r="AB113" s="128">
        <v>2</v>
      </c>
      <c r="AC113" s="129">
        <v>6</v>
      </c>
      <c r="AD113" s="119" t="s">
        <v>218</v>
      </c>
      <c r="AE113" s="130">
        <f t="shared" si="9"/>
        <v>50</v>
      </c>
      <c r="AF113" s="131">
        <v>1</v>
      </c>
      <c r="AG113" s="119"/>
      <c r="AH113" s="119"/>
      <c r="AI113" s="119"/>
      <c r="AJ113" s="119"/>
      <c r="AK113" s="119"/>
      <c r="AL113" s="119"/>
      <c r="AM113" s="119"/>
      <c r="AN113" s="119"/>
      <c r="AO113" s="119"/>
      <c r="AP113" s="119"/>
    </row>
    <row r="114" spans="1:43" x14ac:dyDescent="0.25">
      <c r="A114" s="119">
        <v>97</v>
      </c>
      <c r="B114" s="119" t="s">
        <v>640</v>
      </c>
      <c r="C114" s="119" t="s">
        <v>1030</v>
      </c>
      <c r="D114" s="119" t="s">
        <v>120</v>
      </c>
      <c r="E114" s="119" t="s">
        <v>649</v>
      </c>
      <c r="F114" s="119"/>
      <c r="G114" s="120">
        <v>38230</v>
      </c>
      <c r="H114" s="119" t="s">
        <v>160</v>
      </c>
      <c r="I114" s="119" t="s">
        <v>643</v>
      </c>
      <c r="J114" s="121">
        <v>31320</v>
      </c>
      <c r="K114" s="119" t="s">
        <v>1102</v>
      </c>
      <c r="L114" s="122" t="s">
        <v>1039</v>
      </c>
      <c r="M114" s="123" t="s">
        <v>644</v>
      </c>
      <c r="N114" s="124"/>
      <c r="O114" s="119"/>
      <c r="P114" s="122">
        <v>1</v>
      </c>
      <c r="Q114" s="125">
        <f t="shared" si="8"/>
        <v>50</v>
      </c>
      <c r="R114" s="119"/>
      <c r="S114" s="119"/>
      <c r="T114" s="120">
        <v>43116</v>
      </c>
      <c r="U114" s="120"/>
      <c r="V114" s="120"/>
      <c r="W114" s="126"/>
      <c r="X114" s="126"/>
      <c r="Y114" s="119"/>
      <c r="Z114" s="127"/>
      <c r="AA114" s="127"/>
      <c r="AB114" s="128" t="s">
        <v>449</v>
      </c>
      <c r="AC114" s="129">
        <v>6</v>
      </c>
      <c r="AD114" s="119" t="s">
        <v>218</v>
      </c>
      <c r="AE114" s="130">
        <f t="shared" si="9"/>
        <v>50</v>
      </c>
      <c r="AF114" s="131">
        <v>1</v>
      </c>
      <c r="AG114" s="119" t="s">
        <v>120</v>
      </c>
      <c r="AH114" s="119" t="s">
        <v>642</v>
      </c>
      <c r="AI114" s="120">
        <v>26801</v>
      </c>
      <c r="AJ114" s="119" t="s">
        <v>291</v>
      </c>
      <c r="AK114" s="119" t="s">
        <v>643</v>
      </c>
      <c r="AL114" s="121">
        <v>31320</v>
      </c>
      <c r="AM114" s="119" t="s">
        <v>1102</v>
      </c>
      <c r="AN114" s="119"/>
      <c r="AO114" s="123" t="s">
        <v>644</v>
      </c>
      <c r="AP114" s="119" t="s">
        <v>645</v>
      </c>
    </row>
    <row r="115" spans="1:43" x14ac:dyDescent="0.25">
      <c r="A115" s="119">
        <v>98</v>
      </c>
      <c r="B115" s="119" t="s">
        <v>641</v>
      </c>
      <c r="C115" s="119" t="s">
        <v>1030</v>
      </c>
      <c r="D115" s="119" t="s">
        <v>120</v>
      </c>
      <c r="E115" s="119" t="s">
        <v>512</v>
      </c>
      <c r="F115" s="119"/>
      <c r="G115" s="120">
        <v>37251</v>
      </c>
      <c r="H115" s="119" t="s">
        <v>651</v>
      </c>
      <c r="I115" s="119" t="s">
        <v>643</v>
      </c>
      <c r="J115" s="121">
        <v>31320</v>
      </c>
      <c r="K115" s="119" t="s">
        <v>1102</v>
      </c>
      <c r="L115" s="122" t="s">
        <v>1039</v>
      </c>
      <c r="M115" s="123" t="s">
        <v>644</v>
      </c>
      <c r="N115" s="124"/>
      <c r="O115" s="119"/>
      <c r="P115" s="122">
        <v>1</v>
      </c>
      <c r="Q115" s="125">
        <f t="shared" si="8"/>
        <v>50</v>
      </c>
      <c r="R115" s="119"/>
      <c r="S115" s="119"/>
      <c r="T115" s="120">
        <v>43116</v>
      </c>
      <c r="U115" s="120"/>
      <c r="V115" s="120"/>
      <c r="W115" s="126"/>
      <c r="X115" s="126"/>
      <c r="Y115" s="119"/>
      <c r="Z115" s="127"/>
      <c r="AA115" s="127"/>
      <c r="AB115" s="128" t="s">
        <v>449</v>
      </c>
      <c r="AC115" s="129">
        <v>6</v>
      </c>
      <c r="AD115" s="119" t="s">
        <v>218</v>
      </c>
      <c r="AE115" s="130">
        <f t="shared" si="9"/>
        <v>50</v>
      </c>
      <c r="AF115" s="131">
        <v>1</v>
      </c>
      <c r="AG115" s="119" t="s">
        <v>120</v>
      </c>
      <c r="AH115" s="119" t="s">
        <v>642</v>
      </c>
      <c r="AI115" s="120">
        <v>26801</v>
      </c>
      <c r="AJ115" s="119" t="s">
        <v>291</v>
      </c>
      <c r="AK115" s="119" t="s">
        <v>643</v>
      </c>
      <c r="AL115" s="121">
        <v>31320</v>
      </c>
      <c r="AM115" s="119" t="s">
        <v>1102</v>
      </c>
      <c r="AN115" s="119"/>
      <c r="AO115" s="123" t="s">
        <v>644</v>
      </c>
      <c r="AP115" s="119" t="s">
        <v>645</v>
      </c>
    </row>
    <row r="116" spans="1:43" x14ac:dyDescent="0.25">
      <c r="A116" s="119">
        <v>99</v>
      </c>
      <c r="B116" s="119" t="s">
        <v>652</v>
      </c>
      <c r="C116" s="119" t="s">
        <v>1030</v>
      </c>
      <c r="D116" s="119" t="s">
        <v>120</v>
      </c>
      <c r="E116" s="119" t="s">
        <v>653</v>
      </c>
      <c r="F116" s="119"/>
      <c r="G116" s="120">
        <v>39312</v>
      </c>
      <c r="H116" s="119" t="s">
        <v>160</v>
      </c>
      <c r="I116" s="119" t="s">
        <v>643</v>
      </c>
      <c r="J116" s="121">
        <v>31320</v>
      </c>
      <c r="K116" s="119" t="s">
        <v>1102</v>
      </c>
      <c r="L116" s="122" t="s">
        <v>1039</v>
      </c>
      <c r="M116" s="123" t="s">
        <v>644</v>
      </c>
      <c r="N116" s="124"/>
      <c r="O116" s="119"/>
      <c r="P116" s="122">
        <v>1</v>
      </c>
      <c r="Q116" s="125">
        <f t="shared" si="8"/>
        <v>50</v>
      </c>
      <c r="R116" s="119"/>
      <c r="S116" s="119"/>
      <c r="T116" s="120">
        <v>43116</v>
      </c>
      <c r="U116" s="120"/>
      <c r="V116" s="120"/>
      <c r="W116" s="126"/>
      <c r="X116" s="126"/>
      <c r="Y116" s="119"/>
      <c r="Z116" s="127"/>
      <c r="AA116" s="127"/>
      <c r="AB116" s="128" t="s">
        <v>449</v>
      </c>
      <c r="AC116" s="129">
        <v>6</v>
      </c>
      <c r="AD116" s="119" t="s">
        <v>218</v>
      </c>
      <c r="AE116" s="130">
        <f t="shared" si="9"/>
        <v>50</v>
      </c>
      <c r="AF116" s="131">
        <v>1</v>
      </c>
      <c r="AG116" s="119" t="s">
        <v>120</v>
      </c>
      <c r="AH116" s="119" t="s">
        <v>642</v>
      </c>
      <c r="AI116" s="120">
        <v>26801</v>
      </c>
      <c r="AJ116" s="119" t="s">
        <v>291</v>
      </c>
      <c r="AK116" s="119" t="s">
        <v>643</v>
      </c>
      <c r="AL116" s="121">
        <v>31320</v>
      </c>
      <c r="AM116" s="119" t="s">
        <v>1102</v>
      </c>
      <c r="AN116" s="119"/>
      <c r="AO116" s="123" t="s">
        <v>644</v>
      </c>
      <c r="AP116" s="119" t="s">
        <v>645</v>
      </c>
    </row>
    <row r="117" spans="1:43" ht="18.75" customHeight="1" x14ac:dyDescent="0.25">
      <c r="A117" s="119">
        <v>100</v>
      </c>
      <c r="B117" s="119" t="s">
        <v>654</v>
      </c>
      <c r="C117" s="119" t="s">
        <v>1044</v>
      </c>
      <c r="D117" s="119" t="s">
        <v>596</v>
      </c>
      <c r="E117" s="119" t="s">
        <v>451</v>
      </c>
      <c r="F117" s="119"/>
      <c r="G117" s="120">
        <v>33733</v>
      </c>
      <c r="H117" s="119" t="s">
        <v>253</v>
      </c>
      <c r="I117" s="119" t="s">
        <v>655</v>
      </c>
      <c r="J117" s="121">
        <v>75015</v>
      </c>
      <c r="K117" s="119" t="s">
        <v>501</v>
      </c>
      <c r="L117" s="122" t="s">
        <v>1039</v>
      </c>
      <c r="M117" s="123" t="s">
        <v>656</v>
      </c>
      <c r="N117" s="124" t="s">
        <v>657</v>
      </c>
      <c r="O117" s="119"/>
      <c r="P117" s="122">
        <v>2</v>
      </c>
      <c r="Q117" s="125">
        <f t="shared" si="8"/>
        <v>100</v>
      </c>
      <c r="R117" s="119"/>
      <c r="S117" s="119"/>
      <c r="T117" s="181">
        <v>43117</v>
      </c>
      <c r="U117" s="181" t="s">
        <v>1437</v>
      </c>
      <c r="V117" s="120"/>
      <c r="W117" s="126"/>
      <c r="X117" s="126"/>
      <c r="Y117" s="119"/>
      <c r="Z117" s="127"/>
      <c r="AA117" s="127"/>
      <c r="AB117" s="128">
        <v>0</v>
      </c>
      <c r="AC117" s="129">
        <v>6</v>
      </c>
      <c r="AD117" s="119" t="s">
        <v>218</v>
      </c>
      <c r="AE117" s="130">
        <f t="shared" si="9"/>
        <v>100</v>
      </c>
      <c r="AF117" s="131">
        <v>9</v>
      </c>
      <c r="AG117" s="119"/>
      <c r="AH117" s="119"/>
      <c r="AI117" s="119"/>
      <c r="AJ117" s="119"/>
      <c r="AK117" s="119"/>
      <c r="AL117" s="119"/>
      <c r="AM117" s="119"/>
      <c r="AN117" s="119"/>
      <c r="AO117" s="119"/>
      <c r="AP117" s="119"/>
    </row>
    <row r="118" spans="1:43" s="269" customFormat="1" hidden="1" x14ac:dyDescent="0.25">
      <c r="A118" s="256"/>
      <c r="B118" s="256" t="s">
        <v>1747</v>
      </c>
      <c r="C118" s="256" t="s">
        <v>1044</v>
      </c>
      <c r="D118" s="256" t="s">
        <v>596</v>
      </c>
      <c r="E118" s="256" t="s">
        <v>451</v>
      </c>
      <c r="F118" s="256"/>
      <c r="G118" s="257"/>
      <c r="H118" s="256"/>
      <c r="I118" s="256"/>
      <c r="J118" s="258"/>
      <c r="K118" s="256"/>
      <c r="L118" s="259"/>
      <c r="M118" s="288"/>
      <c r="N118" s="260"/>
      <c r="O118" s="256"/>
      <c r="P118" s="259">
        <v>2</v>
      </c>
      <c r="Q118" s="261">
        <f t="shared" si="8"/>
        <v>100</v>
      </c>
      <c r="R118" s="256"/>
      <c r="S118" s="256"/>
      <c r="T118" s="120">
        <v>43142</v>
      </c>
      <c r="U118" s="120"/>
      <c r="V118" s="120"/>
      <c r="W118" s="262"/>
      <c r="X118" s="262"/>
      <c r="Y118" s="256"/>
      <c r="Z118" s="292"/>
      <c r="AA118" s="292"/>
      <c r="AB118" s="267"/>
      <c r="AC118" s="293"/>
      <c r="AD118" s="256"/>
      <c r="AE118" s="268">
        <f t="shared" si="9"/>
        <v>100</v>
      </c>
      <c r="AF118" s="265"/>
      <c r="AG118" s="256"/>
      <c r="AH118" s="256"/>
      <c r="AI118" s="256"/>
      <c r="AJ118" s="256"/>
      <c r="AK118" s="256"/>
      <c r="AL118" s="256"/>
      <c r="AM118" s="256"/>
      <c r="AN118" s="256"/>
      <c r="AO118" s="256"/>
      <c r="AP118" s="256"/>
    </row>
    <row r="119" spans="1:43" s="269" customFormat="1" hidden="1" x14ac:dyDescent="0.25">
      <c r="A119" s="256"/>
      <c r="B119" s="256" t="s">
        <v>1836</v>
      </c>
      <c r="C119" s="256" t="s">
        <v>1044</v>
      </c>
      <c r="D119" s="256" t="s">
        <v>596</v>
      </c>
      <c r="E119" s="256" t="s">
        <v>451</v>
      </c>
      <c r="F119" s="256"/>
      <c r="G119" s="257"/>
      <c r="H119" s="256"/>
      <c r="I119" s="256"/>
      <c r="J119" s="258"/>
      <c r="K119" s="256"/>
      <c r="L119" s="259"/>
      <c r="M119" s="288"/>
      <c r="N119" s="260"/>
      <c r="O119" s="256"/>
      <c r="P119" s="259">
        <v>1</v>
      </c>
      <c r="Q119" s="261">
        <f t="shared" si="8"/>
        <v>50</v>
      </c>
      <c r="R119" s="256"/>
      <c r="S119" s="256"/>
      <c r="T119" s="120">
        <v>43145</v>
      </c>
      <c r="U119" s="120"/>
      <c r="V119" s="120"/>
      <c r="W119" s="262"/>
      <c r="X119" s="262"/>
      <c r="Y119" s="256"/>
      <c r="Z119" s="292"/>
      <c r="AA119" s="292"/>
      <c r="AB119" s="267"/>
      <c r="AC119" s="293"/>
      <c r="AD119" s="256" t="s">
        <v>1787</v>
      </c>
      <c r="AE119" s="268">
        <f t="shared" si="9"/>
        <v>50</v>
      </c>
      <c r="AF119" s="265"/>
      <c r="AG119" s="256"/>
      <c r="AH119" s="256"/>
      <c r="AI119" s="256"/>
      <c r="AJ119" s="256"/>
      <c r="AK119" s="256"/>
      <c r="AL119" s="256"/>
      <c r="AM119" s="256"/>
      <c r="AN119" s="256"/>
      <c r="AO119" s="256"/>
      <c r="AP119" s="256"/>
    </row>
    <row r="120" spans="1:43" s="269" customFormat="1" hidden="1" x14ac:dyDescent="0.25">
      <c r="A120" s="256"/>
      <c r="B120" s="256" t="s">
        <v>2503</v>
      </c>
      <c r="C120" s="256" t="s">
        <v>1044</v>
      </c>
      <c r="D120" s="256" t="s">
        <v>2500</v>
      </c>
      <c r="E120" s="256" t="s">
        <v>451</v>
      </c>
      <c r="F120" s="256"/>
      <c r="G120" s="257">
        <v>33733</v>
      </c>
      <c r="H120" s="257" t="s">
        <v>253</v>
      </c>
      <c r="I120" s="256" t="s">
        <v>2501</v>
      </c>
      <c r="J120" s="256">
        <v>75018</v>
      </c>
      <c r="K120" s="258" t="s">
        <v>1304</v>
      </c>
      <c r="L120" s="256" t="s">
        <v>1039</v>
      </c>
      <c r="M120" s="259" t="s">
        <v>656</v>
      </c>
      <c r="N120" s="288" t="s">
        <v>2502</v>
      </c>
      <c r="O120" s="260" t="s">
        <v>1092</v>
      </c>
      <c r="P120" s="256">
        <v>4</v>
      </c>
      <c r="Q120" s="294">
        <v>200</v>
      </c>
      <c r="R120" s="261" t="s">
        <v>1081</v>
      </c>
      <c r="S120" s="256" t="s">
        <v>1252</v>
      </c>
      <c r="T120" s="120">
        <v>43145</v>
      </c>
      <c r="U120" s="120"/>
      <c r="V120" s="120"/>
      <c r="W120" s="257">
        <v>4</v>
      </c>
      <c r="X120" s="262">
        <v>200</v>
      </c>
      <c r="Y120" s="262" t="s">
        <v>218</v>
      </c>
      <c r="Z120" s="256" t="s">
        <v>1136</v>
      </c>
      <c r="AA120" s="256"/>
      <c r="AB120" s="292"/>
      <c r="AC120" s="293"/>
      <c r="AD120" s="293"/>
      <c r="AE120" s="256">
        <v>200</v>
      </c>
      <c r="AF120" s="268"/>
      <c r="AG120" s="265"/>
      <c r="AH120" s="256"/>
      <c r="AI120" s="256"/>
      <c r="AJ120" s="256"/>
      <c r="AK120" s="256"/>
      <c r="AL120" s="256"/>
      <c r="AM120" s="256"/>
      <c r="AN120" s="256"/>
      <c r="AO120" s="256"/>
      <c r="AP120" s="256"/>
      <c r="AQ120" s="256"/>
    </row>
    <row r="121" spans="1:43" x14ac:dyDescent="0.25">
      <c r="A121" s="119">
        <v>101</v>
      </c>
      <c r="B121" s="119" t="s">
        <v>658</v>
      </c>
      <c r="C121" s="119" t="s">
        <v>1030</v>
      </c>
      <c r="D121" s="119" t="s">
        <v>120</v>
      </c>
      <c r="E121" s="119" t="s">
        <v>659</v>
      </c>
      <c r="F121" s="119"/>
      <c r="G121" s="120">
        <v>28662</v>
      </c>
      <c r="H121" s="119" t="s">
        <v>660</v>
      </c>
      <c r="I121" s="119" t="s">
        <v>661</v>
      </c>
      <c r="J121" s="121">
        <v>31450</v>
      </c>
      <c r="K121" s="119" t="s">
        <v>662</v>
      </c>
      <c r="L121" s="122" t="s">
        <v>1039</v>
      </c>
      <c r="M121" s="123" t="s">
        <v>663</v>
      </c>
      <c r="N121" s="124" t="s">
        <v>664</v>
      </c>
      <c r="O121" s="119"/>
      <c r="P121" s="122">
        <v>1</v>
      </c>
      <c r="Q121" s="125">
        <f t="shared" si="8"/>
        <v>50</v>
      </c>
      <c r="R121" s="119"/>
      <c r="S121" s="119"/>
      <c r="T121" s="120">
        <v>43145</v>
      </c>
      <c r="U121" s="120"/>
      <c r="V121" s="120"/>
      <c r="W121" s="126"/>
      <c r="X121" s="126"/>
      <c r="Y121" s="119"/>
      <c r="Z121" s="127"/>
      <c r="AA121" s="127"/>
      <c r="AB121" s="128">
        <v>1</v>
      </c>
      <c r="AC121" s="129">
        <v>6</v>
      </c>
      <c r="AD121" s="119" t="s">
        <v>218</v>
      </c>
      <c r="AE121" s="130">
        <f t="shared" si="9"/>
        <v>50</v>
      </c>
      <c r="AF121" s="131">
        <v>1</v>
      </c>
      <c r="AG121" s="119"/>
      <c r="AH121" s="119"/>
      <c r="AI121" s="119"/>
      <c r="AJ121" s="119"/>
      <c r="AK121" s="119"/>
      <c r="AL121" s="119"/>
      <c r="AM121" s="119"/>
      <c r="AN121" s="119"/>
      <c r="AO121" s="119"/>
      <c r="AP121" s="119"/>
    </row>
    <row r="122" spans="1:43" x14ac:dyDescent="0.25">
      <c r="A122" s="119">
        <v>102</v>
      </c>
      <c r="B122" s="119" t="s">
        <v>665</v>
      </c>
      <c r="C122" s="119" t="s">
        <v>1044</v>
      </c>
      <c r="D122" s="119" t="s">
        <v>668</v>
      </c>
      <c r="E122" s="119" t="s">
        <v>670</v>
      </c>
      <c r="F122" s="119"/>
      <c r="G122" s="120">
        <v>39977</v>
      </c>
      <c r="H122" s="119" t="s">
        <v>669</v>
      </c>
      <c r="I122" s="119" t="s">
        <v>661</v>
      </c>
      <c r="J122" s="121">
        <v>31450</v>
      </c>
      <c r="K122" s="119" t="s">
        <v>662</v>
      </c>
      <c r="L122" s="122" t="s">
        <v>1039</v>
      </c>
      <c r="M122" s="123" t="s">
        <v>663</v>
      </c>
      <c r="N122" s="124"/>
      <c r="O122" s="119"/>
      <c r="P122" s="122">
        <v>1</v>
      </c>
      <c r="Q122" s="125">
        <f t="shared" si="8"/>
        <v>50</v>
      </c>
      <c r="R122" s="119"/>
      <c r="S122" s="119"/>
      <c r="T122" s="120">
        <v>43169</v>
      </c>
      <c r="U122" s="120"/>
      <c r="V122" s="120"/>
      <c r="W122" s="126"/>
      <c r="X122" s="126"/>
      <c r="Y122" s="119"/>
      <c r="Z122" s="127"/>
      <c r="AA122" s="127"/>
      <c r="AB122" s="128" t="s">
        <v>449</v>
      </c>
      <c r="AC122" s="129">
        <v>6</v>
      </c>
      <c r="AD122" s="119" t="s">
        <v>218</v>
      </c>
      <c r="AE122" s="130">
        <f t="shared" si="9"/>
        <v>50</v>
      </c>
      <c r="AF122" s="131">
        <v>1</v>
      </c>
      <c r="AG122" s="119" t="s">
        <v>120</v>
      </c>
      <c r="AH122" s="119" t="s">
        <v>659</v>
      </c>
      <c r="AI122" s="120">
        <v>28662</v>
      </c>
      <c r="AJ122" s="119" t="s">
        <v>660</v>
      </c>
      <c r="AK122" s="119" t="s">
        <v>661</v>
      </c>
      <c r="AL122" s="121">
        <v>31450</v>
      </c>
      <c r="AM122" s="119" t="s">
        <v>662</v>
      </c>
      <c r="AN122" s="119"/>
      <c r="AO122" s="123" t="s">
        <v>663</v>
      </c>
      <c r="AP122" s="119" t="s">
        <v>664</v>
      </c>
    </row>
    <row r="123" spans="1:43" x14ac:dyDescent="0.25">
      <c r="A123" s="119">
        <v>103</v>
      </c>
      <c r="B123" s="119" t="s">
        <v>666</v>
      </c>
      <c r="C123" s="119" t="s">
        <v>1044</v>
      </c>
      <c r="D123" s="119" t="s">
        <v>668</v>
      </c>
      <c r="E123" s="119" t="s">
        <v>671</v>
      </c>
      <c r="F123" s="119"/>
      <c r="G123" s="120">
        <v>40935</v>
      </c>
      <c r="H123" s="119" t="s">
        <v>669</v>
      </c>
      <c r="I123" s="119" t="s">
        <v>661</v>
      </c>
      <c r="J123" s="121">
        <v>31450</v>
      </c>
      <c r="K123" s="119" t="s">
        <v>662</v>
      </c>
      <c r="L123" s="122" t="s">
        <v>1039</v>
      </c>
      <c r="M123" s="123" t="s">
        <v>663</v>
      </c>
      <c r="N123" s="124"/>
      <c r="O123" s="119"/>
      <c r="P123" s="122">
        <v>1</v>
      </c>
      <c r="Q123" s="125">
        <f t="shared" si="8"/>
        <v>50</v>
      </c>
      <c r="R123" s="119"/>
      <c r="S123" s="119"/>
      <c r="T123" s="181">
        <v>43181</v>
      </c>
      <c r="U123" s="120"/>
      <c r="V123" s="120"/>
      <c r="W123" s="126"/>
      <c r="X123" s="126"/>
      <c r="Y123" s="119"/>
      <c r="Z123" s="127"/>
      <c r="AA123" s="127"/>
      <c r="AB123" s="128" t="s">
        <v>449</v>
      </c>
      <c r="AC123" s="129">
        <v>6</v>
      </c>
      <c r="AD123" s="119" t="s">
        <v>218</v>
      </c>
      <c r="AE123" s="130">
        <f t="shared" si="9"/>
        <v>50</v>
      </c>
      <c r="AF123" s="131">
        <v>1</v>
      </c>
      <c r="AG123" s="119" t="s">
        <v>120</v>
      </c>
      <c r="AH123" s="119" t="s">
        <v>659</v>
      </c>
      <c r="AI123" s="120">
        <v>28662</v>
      </c>
      <c r="AJ123" s="119" t="s">
        <v>660</v>
      </c>
      <c r="AK123" s="119" t="s">
        <v>661</v>
      </c>
      <c r="AL123" s="121">
        <v>31450</v>
      </c>
      <c r="AM123" s="119" t="s">
        <v>662</v>
      </c>
      <c r="AN123" s="119"/>
      <c r="AO123" s="123" t="s">
        <v>663</v>
      </c>
      <c r="AP123" s="119" t="s">
        <v>664</v>
      </c>
    </row>
    <row r="124" spans="1:43" x14ac:dyDescent="0.25">
      <c r="A124" s="119">
        <v>104</v>
      </c>
      <c r="B124" s="119" t="s">
        <v>667</v>
      </c>
      <c r="C124" s="119" t="s">
        <v>1044</v>
      </c>
      <c r="D124" s="119" t="s">
        <v>668</v>
      </c>
      <c r="E124" s="119" t="s">
        <v>672</v>
      </c>
      <c r="F124" s="119"/>
      <c r="G124" s="120">
        <v>28654</v>
      </c>
      <c r="H124" s="119" t="s">
        <v>673</v>
      </c>
      <c r="I124" s="119" t="s">
        <v>661</v>
      </c>
      <c r="J124" s="121">
        <v>31450</v>
      </c>
      <c r="K124" s="119" t="s">
        <v>662</v>
      </c>
      <c r="L124" s="122" t="s">
        <v>1039</v>
      </c>
      <c r="M124" s="123" t="s">
        <v>663</v>
      </c>
      <c r="N124" s="124" t="s">
        <v>674</v>
      </c>
      <c r="O124" s="119"/>
      <c r="P124" s="122">
        <v>1</v>
      </c>
      <c r="Q124" s="125">
        <f t="shared" si="8"/>
        <v>50</v>
      </c>
      <c r="R124" s="119"/>
      <c r="S124" s="119"/>
      <c r="T124" s="181">
        <v>43181</v>
      </c>
      <c r="U124" s="120"/>
      <c r="V124" s="120"/>
      <c r="W124" s="126"/>
      <c r="X124" s="126"/>
      <c r="Y124" s="119"/>
      <c r="Z124" s="127"/>
      <c r="AA124" s="127"/>
      <c r="AB124" s="128">
        <v>1</v>
      </c>
      <c r="AC124" s="129">
        <v>6</v>
      </c>
      <c r="AD124" s="119" t="s">
        <v>218</v>
      </c>
      <c r="AE124" s="130">
        <f t="shared" si="9"/>
        <v>50</v>
      </c>
      <c r="AF124" s="131">
        <v>1</v>
      </c>
      <c r="AG124" s="119" t="s">
        <v>120</v>
      </c>
      <c r="AH124" s="119" t="s">
        <v>659</v>
      </c>
      <c r="AI124" s="120">
        <v>28662</v>
      </c>
      <c r="AJ124" s="119" t="s">
        <v>660</v>
      </c>
      <c r="AK124" s="119" t="s">
        <v>661</v>
      </c>
      <c r="AL124" s="121">
        <v>31450</v>
      </c>
      <c r="AM124" s="119" t="s">
        <v>662</v>
      </c>
      <c r="AN124" s="119"/>
      <c r="AO124" s="123" t="s">
        <v>663</v>
      </c>
      <c r="AP124" s="119" t="s">
        <v>664</v>
      </c>
    </row>
    <row r="125" spans="1:43" x14ac:dyDescent="0.25">
      <c r="A125" s="119">
        <v>105</v>
      </c>
      <c r="B125" s="119" t="s">
        <v>675</v>
      </c>
      <c r="C125" s="119" t="s">
        <v>1030</v>
      </c>
      <c r="D125" s="119" t="s">
        <v>677</v>
      </c>
      <c r="E125" s="119" t="s">
        <v>676</v>
      </c>
      <c r="F125" s="119"/>
      <c r="G125" s="120">
        <v>35589</v>
      </c>
      <c r="H125" s="119" t="s">
        <v>160</v>
      </c>
      <c r="I125" s="119" t="s">
        <v>678</v>
      </c>
      <c r="J125" s="121">
        <v>31450</v>
      </c>
      <c r="K125" s="119" t="s">
        <v>679</v>
      </c>
      <c r="L125" s="122" t="s">
        <v>1039</v>
      </c>
      <c r="M125" s="123" t="s">
        <v>680</v>
      </c>
      <c r="N125" s="124" t="s">
        <v>681</v>
      </c>
      <c r="O125" s="119"/>
      <c r="P125" s="122">
        <v>2</v>
      </c>
      <c r="Q125" s="125">
        <f t="shared" si="8"/>
        <v>100</v>
      </c>
      <c r="R125" s="119"/>
      <c r="S125" s="119"/>
      <c r="T125" s="120">
        <v>43183</v>
      </c>
      <c r="U125" s="120"/>
      <c r="V125" s="120"/>
      <c r="W125" s="126"/>
      <c r="X125" s="126"/>
      <c r="Y125" s="119"/>
      <c r="Z125" s="127"/>
      <c r="AA125" s="127"/>
      <c r="AB125" s="128">
        <v>0</v>
      </c>
      <c r="AC125" s="129">
        <v>6</v>
      </c>
      <c r="AD125" s="119" t="s">
        <v>218</v>
      </c>
      <c r="AE125" s="130">
        <f t="shared" si="9"/>
        <v>100</v>
      </c>
      <c r="AF125" s="131">
        <v>3</v>
      </c>
      <c r="AG125" s="119"/>
      <c r="AH125" s="119"/>
      <c r="AI125" s="119"/>
      <c r="AJ125" s="119"/>
      <c r="AK125" s="119"/>
      <c r="AL125" s="119"/>
      <c r="AM125" s="119"/>
      <c r="AN125" s="119"/>
      <c r="AO125" s="119"/>
      <c r="AP125" s="119"/>
    </row>
    <row r="126" spans="1:43" s="269" customFormat="1" hidden="1" x14ac:dyDescent="0.25">
      <c r="A126" s="256"/>
      <c r="B126" s="256" t="s">
        <v>1899</v>
      </c>
      <c r="C126" s="256" t="s">
        <v>1030</v>
      </c>
      <c r="D126" s="256" t="s">
        <v>677</v>
      </c>
      <c r="E126" s="256" t="s">
        <v>676</v>
      </c>
      <c r="F126" s="256"/>
      <c r="G126" s="257"/>
      <c r="H126" s="256"/>
      <c r="I126" s="256" t="s">
        <v>1900</v>
      </c>
      <c r="J126" s="258">
        <v>31000</v>
      </c>
      <c r="K126" s="256" t="s">
        <v>160</v>
      </c>
      <c r="L126" s="259"/>
      <c r="M126" s="288"/>
      <c r="N126" s="260"/>
      <c r="O126" s="256"/>
      <c r="P126" s="259">
        <v>1</v>
      </c>
      <c r="Q126" s="261">
        <f t="shared" si="8"/>
        <v>50</v>
      </c>
      <c r="R126" s="256"/>
      <c r="S126" s="256"/>
      <c r="T126" s="120">
        <v>43190</v>
      </c>
      <c r="U126" s="120"/>
      <c r="V126" s="120"/>
      <c r="W126" s="262"/>
      <c r="X126" s="262"/>
      <c r="Y126" s="256"/>
      <c r="Z126" s="292"/>
      <c r="AA126" s="292"/>
      <c r="AB126" s="267"/>
      <c r="AC126" s="293"/>
      <c r="AD126" s="256"/>
      <c r="AE126" s="268">
        <f t="shared" si="9"/>
        <v>50</v>
      </c>
      <c r="AF126" s="265"/>
      <c r="AG126" s="256"/>
      <c r="AH126" s="256"/>
      <c r="AI126" s="256"/>
      <c r="AJ126" s="256"/>
      <c r="AK126" s="256"/>
      <c r="AL126" s="256"/>
      <c r="AM126" s="256"/>
      <c r="AN126" s="256"/>
      <c r="AO126" s="256"/>
      <c r="AP126" s="256"/>
    </row>
    <row r="127" spans="1:43" ht="34.5" customHeight="1" x14ac:dyDescent="0.25">
      <c r="A127" s="119">
        <v>106</v>
      </c>
      <c r="B127" s="119" t="s">
        <v>682</v>
      </c>
      <c r="C127" s="119" t="s">
        <v>1044</v>
      </c>
      <c r="D127" s="119" t="s">
        <v>684</v>
      </c>
      <c r="E127" s="119" t="s">
        <v>683</v>
      </c>
      <c r="F127" s="119"/>
      <c r="G127" s="120">
        <v>28030</v>
      </c>
      <c r="H127" s="119" t="s">
        <v>685</v>
      </c>
      <c r="I127" s="119" t="s">
        <v>686</v>
      </c>
      <c r="J127" s="121">
        <v>75010</v>
      </c>
      <c r="K127" s="119" t="s">
        <v>501</v>
      </c>
      <c r="L127" s="122" t="s">
        <v>1039</v>
      </c>
      <c r="M127" s="123" t="s">
        <v>1486</v>
      </c>
      <c r="N127" s="124" t="s">
        <v>687</v>
      </c>
      <c r="O127" s="178" t="s">
        <v>1435</v>
      </c>
      <c r="P127" s="122">
        <v>1</v>
      </c>
      <c r="Q127" s="125">
        <f t="shared" si="8"/>
        <v>50</v>
      </c>
      <c r="R127" s="178" t="s">
        <v>1436</v>
      </c>
      <c r="S127" s="178" t="s">
        <v>1430</v>
      </c>
      <c r="T127" s="120">
        <v>43202</v>
      </c>
      <c r="U127" s="120"/>
      <c r="V127" s="120"/>
      <c r="W127" s="179" t="s">
        <v>1438</v>
      </c>
      <c r="X127" s="179" t="s">
        <v>1439</v>
      </c>
      <c r="Y127" s="178" t="s">
        <v>1434</v>
      </c>
      <c r="Z127" s="153" t="s">
        <v>1440</v>
      </c>
      <c r="AA127" s="153"/>
      <c r="AB127" s="128">
        <v>0</v>
      </c>
      <c r="AC127" s="129">
        <v>6</v>
      </c>
      <c r="AD127" s="119" t="s">
        <v>218</v>
      </c>
      <c r="AE127" s="130">
        <f t="shared" si="9"/>
        <v>50</v>
      </c>
      <c r="AF127" s="131">
        <v>3</v>
      </c>
      <c r="AG127" s="119"/>
      <c r="AH127" s="119"/>
      <c r="AI127" s="119"/>
      <c r="AJ127" s="119"/>
      <c r="AK127" s="119"/>
      <c r="AL127" s="119"/>
      <c r="AM127" s="119"/>
      <c r="AN127" s="119"/>
      <c r="AO127" s="119"/>
      <c r="AP127" s="119"/>
    </row>
    <row r="128" spans="1:43" s="269" customFormat="1" ht="34.5" hidden="1" customHeight="1" x14ac:dyDescent="0.25">
      <c r="A128" s="256"/>
      <c r="B128" s="256" t="s">
        <v>1748</v>
      </c>
      <c r="C128" s="256" t="s">
        <v>1044</v>
      </c>
      <c r="D128" s="256" t="s">
        <v>684</v>
      </c>
      <c r="E128" s="256" t="s">
        <v>683</v>
      </c>
      <c r="F128" s="256"/>
      <c r="G128" s="257"/>
      <c r="H128" s="256"/>
      <c r="I128" s="256"/>
      <c r="J128" s="258"/>
      <c r="K128" s="256"/>
      <c r="L128" s="259"/>
      <c r="M128" s="288"/>
      <c r="N128" s="260"/>
      <c r="O128" s="289"/>
      <c r="P128" s="259">
        <v>1</v>
      </c>
      <c r="Q128" s="261">
        <f t="shared" si="8"/>
        <v>50</v>
      </c>
      <c r="R128" s="289"/>
      <c r="S128" s="289"/>
      <c r="T128" s="120">
        <v>43203</v>
      </c>
      <c r="U128" s="120"/>
      <c r="V128" s="120"/>
      <c r="W128" s="290"/>
      <c r="X128" s="290"/>
      <c r="Y128" s="289"/>
      <c r="Z128" s="266"/>
      <c r="AA128" s="266"/>
      <c r="AB128" s="267"/>
      <c r="AC128" s="293"/>
      <c r="AD128" s="256"/>
      <c r="AE128" s="268">
        <f t="shared" si="9"/>
        <v>50</v>
      </c>
      <c r="AF128" s="265"/>
      <c r="AG128" s="256"/>
      <c r="AH128" s="256"/>
      <c r="AI128" s="256"/>
      <c r="AJ128" s="256"/>
      <c r="AK128" s="256"/>
      <c r="AL128" s="256"/>
      <c r="AM128" s="256"/>
      <c r="AN128" s="256"/>
      <c r="AO128" s="256"/>
      <c r="AP128" s="256"/>
    </row>
    <row r="129" spans="1:42" s="269" customFormat="1" ht="34.5" hidden="1" customHeight="1" x14ac:dyDescent="0.25">
      <c r="A129" s="256"/>
      <c r="B129" s="256" t="s">
        <v>1814</v>
      </c>
      <c r="C129" s="256" t="s">
        <v>1044</v>
      </c>
      <c r="D129" s="256" t="s">
        <v>684</v>
      </c>
      <c r="E129" s="256" t="s">
        <v>683</v>
      </c>
      <c r="F129" s="256"/>
      <c r="G129" s="257"/>
      <c r="H129" s="256"/>
      <c r="I129" s="256"/>
      <c r="J129" s="258"/>
      <c r="K129" s="256"/>
      <c r="L129" s="259"/>
      <c r="M129" s="288"/>
      <c r="N129" s="260"/>
      <c r="O129" s="289"/>
      <c r="P129" s="259">
        <v>1</v>
      </c>
      <c r="Q129" s="261">
        <f t="shared" si="8"/>
        <v>50</v>
      </c>
      <c r="R129" s="289"/>
      <c r="S129" s="289"/>
      <c r="T129" s="120">
        <v>43205</v>
      </c>
      <c r="U129" s="120"/>
      <c r="V129" s="120"/>
      <c r="W129" s="290"/>
      <c r="X129" s="290"/>
      <c r="Y129" s="289"/>
      <c r="Z129" s="266"/>
      <c r="AA129" s="266"/>
      <c r="AB129" s="267"/>
      <c r="AC129" s="293"/>
      <c r="AD129" s="256" t="s">
        <v>218</v>
      </c>
      <c r="AE129" s="268">
        <v>50</v>
      </c>
      <c r="AF129" s="265"/>
      <c r="AG129" s="256"/>
      <c r="AH129" s="256"/>
      <c r="AI129" s="256"/>
      <c r="AJ129" s="256"/>
      <c r="AK129" s="256"/>
      <c r="AL129" s="256"/>
      <c r="AM129" s="256"/>
      <c r="AN129" s="256"/>
      <c r="AO129" s="256"/>
      <c r="AP129" s="256"/>
    </row>
    <row r="130" spans="1:42" x14ac:dyDescent="0.25">
      <c r="A130" s="119">
        <v>107</v>
      </c>
      <c r="B130" s="119" t="s">
        <v>688</v>
      </c>
      <c r="C130" s="119" t="s">
        <v>1044</v>
      </c>
      <c r="D130" s="119" t="s">
        <v>693</v>
      </c>
      <c r="E130" s="119" t="s">
        <v>482</v>
      </c>
      <c r="F130" s="119"/>
      <c r="G130" s="120">
        <v>27274</v>
      </c>
      <c r="H130" s="119" t="s">
        <v>660</v>
      </c>
      <c r="I130" s="119" t="s">
        <v>695</v>
      </c>
      <c r="J130" s="121">
        <v>37550</v>
      </c>
      <c r="K130" s="119" t="s">
        <v>696</v>
      </c>
      <c r="L130" s="122" t="s">
        <v>1039</v>
      </c>
      <c r="M130" s="123" t="s">
        <v>786</v>
      </c>
      <c r="N130" s="124" t="s">
        <v>697</v>
      </c>
      <c r="O130" s="119"/>
      <c r="P130" s="122">
        <v>1</v>
      </c>
      <c r="Q130" s="125">
        <f t="shared" si="8"/>
        <v>50</v>
      </c>
      <c r="R130" s="119"/>
      <c r="S130" s="119"/>
      <c r="T130" s="120">
        <v>43207</v>
      </c>
      <c r="U130" s="120"/>
      <c r="V130" s="120"/>
      <c r="W130" s="126"/>
      <c r="X130" s="126"/>
      <c r="Y130" s="119"/>
      <c r="Z130" s="127"/>
      <c r="AA130" s="127"/>
      <c r="AB130" s="128">
        <v>1</v>
      </c>
      <c r="AC130" s="129">
        <v>6</v>
      </c>
      <c r="AD130" s="119" t="s">
        <v>218</v>
      </c>
      <c r="AE130" s="130">
        <f t="shared" ref="AE130:AE145" si="10">Q130</f>
        <v>50</v>
      </c>
      <c r="AF130" s="131">
        <v>1</v>
      </c>
      <c r="AG130" s="119"/>
      <c r="AH130" s="119"/>
      <c r="AI130" s="119"/>
      <c r="AJ130" s="119"/>
      <c r="AK130" s="119"/>
      <c r="AL130" s="119"/>
      <c r="AM130" s="119"/>
      <c r="AN130" s="119"/>
      <c r="AO130" s="119"/>
      <c r="AP130" s="119"/>
    </row>
    <row r="131" spans="1:42" x14ac:dyDescent="0.25">
      <c r="A131" s="119">
        <v>108</v>
      </c>
      <c r="B131" s="119" t="s">
        <v>689</v>
      </c>
      <c r="C131" s="119" t="s">
        <v>1030</v>
      </c>
      <c r="D131" s="119" t="s">
        <v>120</v>
      </c>
      <c r="E131" s="119" t="s">
        <v>698</v>
      </c>
      <c r="F131" s="119"/>
      <c r="G131" s="120">
        <v>28211</v>
      </c>
      <c r="H131" s="119" t="s">
        <v>694</v>
      </c>
      <c r="I131" s="119" t="s">
        <v>695</v>
      </c>
      <c r="J131" s="121">
        <v>37550</v>
      </c>
      <c r="K131" s="119" t="s">
        <v>696</v>
      </c>
      <c r="L131" s="122" t="s">
        <v>1039</v>
      </c>
      <c r="M131" s="123" t="s">
        <v>702</v>
      </c>
      <c r="N131" s="124" t="s">
        <v>701</v>
      </c>
      <c r="O131" s="119"/>
      <c r="P131" s="122">
        <v>1</v>
      </c>
      <c r="Q131" s="125">
        <f t="shared" si="8"/>
        <v>50</v>
      </c>
      <c r="R131" s="119"/>
      <c r="S131" s="119"/>
      <c r="T131" s="120">
        <v>43209</v>
      </c>
      <c r="U131" s="120"/>
      <c r="V131" s="120"/>
      <c r="W131" s="126"/>
      <c r="X131" s="126"/>
      <c r="Y131" s="119"/>
      <c r="Z131" s="127"/>
      <c r="AA131" s="127"/>
      <c r="AB131" s="128">
        <v>1</v>
      </c>
      <c r="AC131" s="129">
        <v>6</v>
      </c>
      <c r="AD131" s="119" t="s">
        <v>218</v>
      </c>
      <c r="AE131" s="130">
        <f t="shared" si="10"/>
        <v>50</v>
      </c>
      <c r="AF131" s="131">
        <v>1</v>
      </c>
      <c r="AG131" s="119"/>
      <c r="AH131" s="119"/>
      <c r="AI131" s="119"/>
      <c r="AJ131" s="119"/>
      <c r="AK131" s="119"/>
      <c r="AL131" s="119"/>
      <c r="AM131" s="119"/>
      <c r="AN131" s="119"/>
      <c r="AO131" s="119"/>
      <c r="AP131" s="119"/>
    </row>
    <row r="132" spans="1:42" x14ac:dyDescent="0.25">
      <c r="A132" s="119">
        <v>109</v>
      </c>
      <c r="B132" s="119" t="s">
        <v>690</v>
      </c>
      <c r="C132" s="119" t="s">
        <v>1044</v>
      </c>
      <c r="D132" s="119" t="s">
        <v>693</v>
      </c>
      <c r="E132" s="119" t="s">
        <v>699</v>
      </c>
      <c r="F132" s="119"/>
      <c r="G132" s="120">
        <v>38195</v>
      </c>
      <c r="H132" s="119" t="s">
        <v>700</v>
      </c>
      <c r="I132" s="119" t="s">
        <v>695</v>
      </c>
      <c r="J132" s="121">
        <v>37550</v>
      </c>
      <c r="K132" s="119" t="s">
        <v>696</v>
      </c>
      <c r="L132" s="122" t="s">
        <v>1039</v>
      </c>
      <c r="M132" s="123" t="s">
        <v>702</v>
      </c>
      <c r="N132" s="124"/>
      <c r="O132" s="119"/>
      <c r="P132" s="122">
        <v>1</v>
      </c>
      <c r="Q132" s="125">
        <f t="shared" si="8"/>
        <v>50</v>
      </c>
      <c r="R132" s="119"/>
      <c r="S132" s="119"/>
      <c r="T132" s="120">
        <v>43209</v>
      </c>
      <c r="U132" s="120"/>
      <c r="V132" s="120"/>
      <c r="W132" s="126"/>
      <c r="X132" s="126"/>
      <c r="Y132" s="119"/>
      <c r="Z132" s="127"/>
      <c r="AA132" s="127"/>
      <c r="AB132" s="128" t="s">
        <v>449</v>
      </c>
      <c r="AC132" s="129">
        <v>6</v>
      </c>
      <c r="AD132" s="119" t="s">
        <v>218</v>
      </c>
      <c r="AE132" s="130">
        <f t="shared" si="10"/>
        <v>50</v>
      </c>
      <c r="AF132" s="131">
        <v>1</v>
      </c>
      <c r="AG132" s="119" t="s">
        <v>120</v>
      </c>
      <c r="AH132" s="119" t="s">
        <v>698</v>
      </c>
      <c r="AI132" s="120">
        <v>28211</v>
      </c>
      <c r="AJ132" s="119" t="s">
        <v>694</v>
      </c>
      <c r="AK132" s="119" t="s">
        <v>695</v>
      </c>
      <c r="AL132" s="121">
        <v>37550</v>
      </c>
      <c r="AM132" s="119" t="s">
        <v>696</v>
      </c>
      <c r="AN132" s="119"/>
      <c r="AO132" s="123" t="s">
        <v>702</v>
      </c>
      <c r="AP132" s="119" t="s">
        <v>701</v>
      </c>
    </row>
    <row r="133" spans="1:42" x14ac:dyDescent="0.25">
      <c r="A133" s="119">
        <v>110</v>
      </c>
      <c r="B133" s="119" t="s">
        <v>691</v>
      </c>
      <c r="C133" s="119" t="s">
        <v>1030</v>
      </c>
      <c r="D133" s="119" t="s">
        <v>693</v>
      </c>
      <c r="E133" s="119" t="s">
        <v>703</v>
      </c>
      <c r="F133" s="119"/>
      <c r="G133" s="120">
        <v>41018</v>
      </c>
      <c r="H133" s="119" t="s">
        <v>704</v>
      </c>
      <c r="I133" s="119" t="s">
        <v>695</v>
      </c>
      <c r="J133" s="121">
        <v>37550</v>
      </c>
      <c r="K133" s="119" t="s">
        <v>696</v>
      </c>
      <c r="L133" s="122" t="s">
        <v>1039</v>
      </c>
      <c r="M133" s="123" t="s">
        <v>702</v>
      </c>
      <c r="N133" s="124"/>
      <c r="O133" s="119"/>
      <c r="P133" s="122">
        <v>1</v>
      </c>
      <c r="Q133" s="125">
        <f t="shared" si="8"/>
        <v>50</v>
      </c>
      <c r="R133" s="119"/>
      <c r="S133" s="119"/>
      <c r="T133" s="120">
        <v>43213</v>
      </c>
      <c r="U133" s="120"/>
      <c r="V133" s="120"/>
      <c r="W133" s="126"/>
      <c r="X133" s="126"/>
      <c r="Y133" s="119"/>
      <c r="Z133" s="127"/>
      <c r="AA133" s="127"/>
      <c r="AB133" s="128" t="s">
        <v>449</v>
      </c>
      <c r="AC133" s="129">
        <v>6</v>
      </c>
      <c r="AD133" s="119" t="s">
        <v>218</v>
      </c>
      <c r="AE133" s="130">
        <f t="shared" si="10"/>
        <v>50</v>
      </c>
      <c r="AF133" s="131">
        <v>1</v>
      </c>
      <c r="AG133" s="119" t="s">
        <v>120</v>
      </c>
      <c r="AH133" s="119" t="s">
        <v>698</v>
      </c>
      <c r="AI133" s="120">
        <v>28211</v>
      </c>
      <c r="AJ133" s="119" t="s">
        <v>694</v>
      </c>
      <c r="AK133" s="119" t="s">
        <v>695</v>
      </c>
      <c r="AL133" s="121">
        <v>37550</v>
      </c>
      <c r="AM133" s="119" t="s">
        <v>696</v>
      </c>
      <c r="AN133" s="119"/>
      <c r="AO133" s="123" t="s">
        <v>702</v>
      </c>
      <c r="AP133" s="119" t="s">
        <v>701</v>
      </c>
    </row>
    <row r="134" spans="1:42" x14ac:dyDescent="0.25">
      <c r="A134" s="119">
        <v>111</v>
      </c>
      <c r="B134" s="119" t="s">
        <v>692</v>
      </c>
      <c r="C134" s="119" t="s">
        <v>1030</v>
      </c>
      <c r="D134" s="119" t="s">
        <v>693</v>
      </c>
      <c r="E134" s="119" t="s">
        <v>573</v>
      </c>
      <c r="F134" s="119"/>
      <c r="G134" s="120">
        <v>39157</v>
      </c>
      <c r="H134" s="119" t="s">
        <v>694</v>
      </c>
      <c r="I134" s="119" t="s">
        <v>695</v>
      </c>
      <c r="J134" s="121">
        <v>37550</v>
      </c>
      <c r="K134" s="119" t="s">
        <v>696</v>
      </c>
      <c r="L134" s="122" t="s">
        <v>1039</v>
      </c>
      <c r="M134" s="123" t="s">
        <v>702</v>
      </c>
      <c r="N134" s="124"/>
      <c r="O134" s="119"/>
      <c r="P134" s="122">
        <v>1</v>
      </c>
      <c r="Q134" s="125">
        <f t="shared" si="8"/>
        <v>50</v>
      </c>
      <c r="R134" s="119"/>
      <c r="S134" s="119"/>
      <c r="T134" s="120">
        <v>43220</v>
      </c>
      <c r="U134" s="120"/>
      <c r="V134" s="120"/>
      <c r="W134" s="126"/>
      <c r="X134" s="126"/>
      <c r="Y134" s="119"/>
      <c r="Z134" s="127"/>
      <c r="AA134" s="127"/>
      <c r="AB134" s="128" t="s">
        <v>449</v>
      </c>
      <c r="AC134" s="129">
        <v>6</v>
      </c>
      <c r="AD134" s="119" t="s">
        <v>218</v>
      </c>
      <c r="AE134" s="130">
        <f t="shared" si="10"/>
        <v>50</v>
      </c>
      <c r="AF134" s="131">
        <v>1</v>
      </c>
      <c r="AG134" s="119" t="s">
        <v>120</v>
      </c>
      <c r="AH134" s="119" t="s">
        <v>698</v>
      </c>
      <c r="AI134" s="120">
        <v>28211</v>
      </c>
      <c r="AJ134" s="119" t="s">
        <v>694</v>
      </c>
      <c r="AK134" s="119" t="s">
        <v>695</v>
      </c>
      <c r="AL134" s="121">
        <v>37550</v>
      </c>
      <c r="AM134" s="119" t="s">
        <v>696</v>
      </c>
      <c r="AN134" s="119"/>
      <c r="AO134" s="123" t="s">
        <v>702</v>
      </c>
      <c r="AP134" s="119" t="s">
        <v>701</v>
      </c>
    </row>
    <row r="135" spans="1:42" x14ac:dyDescent="0.25">
      <c r="A135" s="119">
        <v>112</v>
      </c>
      <c r="B135" s="119" t="s">
        <v>710</v>
      </c>
      <c r="C135" s="119" t="s">
        <v>1044</v>
      </c>
      <c r="D135" s="119" t="s">
        <v>711</v>
      </c>
      <c r="E135" s="119" t="s">
        <v>536</v>
      </c>
      <c r="F135" s="119"/>
      <c r="G135" s="120">
        <v>33791</v>
      </c>
      <c r="H135" s="119" t="s">
        <v>160</v>
      </c>
      <c r="I135" s="119" t="s">
        <v>712</v>
      </c>
      <c r="J135" s="121">
        <v>31000</v>
      </c>
      <c r="K135" s="119" t="s">
        <v>160</v>
      </c>
      <c r="L135" s="122" t="s">
        <v>1039</v>
      </c>
      <c r="M135" s="123" t="s">
        <v>713</v>
      </c>
      <c r="N135" s="124" t="s">
        <v>714</v>
      </c>
      <c r="O135" s="119"/>
      <c r="P135" s="122">
        <v>2</v>
      </c>
      <c r="Q135" s="125">
        <f t="shared" ref="Q135:Q167" si="11">P135*50</f>
        <v>100</v>
      </c>
      <c r="R135" s="119"/>
      <c r="S135" s="119"/>
      <c r="T135" s="120">
        <v>43227</v>
      </c>
      <c r="U135" s="120"/>
      <c r="V135" s="120"/>
      <c r="W135" s="126"/>
      <c r="X135" s="126"/>
      <c r="Y135" s="119"/>
      <c r="Z135" s="127"/>
      <c r="AA135" s="127"/>
      <c r="AB135" s="128">
        <v>0</v>
      </c>
      <c r="AC135" s="129">
        <v>6</v>
      </c>
      <c r="AD135" s="119" t="s">
        <v>218</v>
      </c>
      <c r="AE135" s="130">
        <f t="shared" si="10"/>
        <v>100</v>
      </c>
      <c r="AF135" s="131">
        <v>3</v>
      </c>
      <c r="AG135" s="119"/>
      <c r="AH135" s="119"/>
      <c r="AI135" s="119"/>
      <c r="AJ135" s="119"/>
      <c r="AK135" s="119"/>
      <c r="AL135" s="119"/>
      <c r="AM135" s="119"/>
      <c r="AN135" s="119"/>
      <c r="AO135" s="119"/>
      <c r="AP135" s="119"/>
    </row>
    <row r="136" spans="1:42" s="269" customFormat="1" hidden="1" x14ac:dyDescent="0.25">
      <c r="A136" s="256"/>
      <c r="B136" s="256" t="s">
        <v>1994</v>
      </c>
      <c r="C136" s="256" t="s">
        <v>1044</v>
      </c>
      <c r="D136" s="256" t="s">
        <v>711</v>
      </c>
      <c r="E136" s="256" t="s">
        <v>536</v>
      </c>
      <c r="F136" s="256"/>
      <c r="G136" s="257"/>
      <c r="H136" s="256"/>
      <c r="I136" s="256" t="s">
        <v>678</v>
      </c>
      <c r="J136" s="258">
        <v>31450</v>
      </c>
      <c r="K136" s="256" t="s">
        <v>679</v>
      </c>
      <c r="L136" s="259"/>
      <c r="M136" s="288"/>
      <c r="N136" s="260"/>
      <c r="O136" s="256"/>
      <c r="P136" s="259">
        <v>1</v>
      </c>
      <c r="Q136" s="261">
        <f t="shared" si="11"/>
        <v>50</v>
      </c>
      <c r="R136" s="256"/>
      <c r="S136" s="256"/>
      <c r="T136" s="120">
        <v>43234</v>
      </c>
      <c r="U136" s="120"/>
      <c r="V136" s="120"/>
      <c r="W136" s="262"/>
      <c r="X136" s="262"/>
      <c r="Y136" s="256"/>
      <c r="Z136" s="292"/>
      <c r="AA136" s="292"/>
      <c r="AB136" s="267"/>
      <c r="AC136" s="293"/>
      <c r="AD136" s="256"/>
      <c r="AE136" s="268">
        <f t="shared" si="10"/>
        <v>50</v>
      </c>
      <c r="AF136" s="265"/>
      <c r="AG136" s="256"/>
      <c r="AH136" s="256"/>
      <c r="AI136" s="256"/>
      <c r="AJ136" s="256"/>
      <c r="AK136" s="256"/>
      <c r="AL136" s="256"/>
      <c r="AM136" s="256"/>
      <c r="AN136" s="256"/>
      <c r="AO136" s="256"/>
      <c r="AP136" s="256"/>
    </row>
    <row r="137" spans="1:42" x14ac:dyDescent="0.25">
      <c r="A137" s="119">
        <v>113</v>
      </c>
      <c r="B137" s="119" t="s">
        <v>715</v>
      </c>
      <c r="C137" s="119" t="s">
        <v>1030</v>
      </c>
      <c r="D137" s="119" t="s">
        <v>717</v>
      </c>
      <c r="E137" s="119" t="s">
        <v>716</v>
      </c>
      <c r="F137" s="119"/>
      <c r="G137" s="120">
        <v>26260</v>
      </c>
      <c r="H137" s="119" t="s">
        <v>160</v>
      </c>
      <c r="I137" s="119" t="s">
        <v>718</v>
      </c>
      <c r="J137" s="121">
        <v>31670</v>
      </c>
      <c r="K137" s="119" t="s">
        <v>111</v>
      </c>
      <c r="L137" s="122" t="s">
        <v>1039</v>
      </c>
      <c r="M137" s="123" t="s">
        <v>719</v>
      </c>
      <c r="N137" s="124" t="s">
        <v>720</v>
      </c>
      <c r="O137" s="119"/>
      <c r="P137" s="122">
        <v>1</v>
      </c>
      <c r="Q137" s="125">
        <f t="shared" si="11"/>
        <v>50</v>
      </c>
      <c r="R137" s="119"/>
      <c r="S137" s="119"/>
      <c r="T137" s="120">
        <v>43236</v>
      </c>
      <c r="U137" s="120"/>
      <c r="V137" s="120"/>
      <c r="W137" s="126"/>
      <c r="X137" s="126"/>
      <c r="Y137" s="119"/>
      <c r="Z137" s="127"/>
      <c r="AA137" s="127"/>
      <c r="AB137" s="128">
        <v>0</v>
      </c>
      <c r="AC137" s="129">
        <v>1</v>
      </c>
      <c r="AD137" s="119"/>
      <c r="AE137" s="130">
        <f t="shared" si="10"/>
        <v>50</v>
      </c>
      <c r="AF137" s="131">
        <v>1</v>
      </c>
      <c r="AG137" s="119"/>
      <c r="AH137" s="119"/>
      <c r="AI137" s="119"/>
      <c r="AJ137" s="119"/>
      <c r="AK137" s="119"/>
      <c r="AL137" s="119"/>
      <c r="AM137" s="119"/>
      <c r="AN137" s="119"/>
      <c r="AO137" s="119"/>
      <c r="AP137" s="119"/>
    </row>
    <row r="138" spans="1:42" x14ac:dyDescent="0.25">
      <c r="A138" s="119">
        <v>114</v>
      </c>
      <c r="B138" s="119" t="s">
        <v>721</v>
      </c>
      <c r="C138" s="119" t="s">
        <v>1030</v>
      </c>
      <c r="D138" s="119" t="s">
        <v>724</v>
      </c>
      <c r="E138" s="119" t="s">
        <v>723</v>
      </c>
      <c r="F138" s="119"/>
      <c r="G138" s="120">
        <v>24466</v>
      </c>
      <c r="H138" s="119" t="s">
        <v>725</v>
      </c>
      <c r="I138" s="119" t="s">
        <v>726</v>
      </c>
      <c r="J138" s="121">
        <v>31320</v>
      </c>
      <c r="K138" s="119" t="s">
        <v>155</v>
      </c>
      <c r="L138" s="122" t="s">
        <v>1039</v>
      </c>
      <c r="M138" s="123" t="s">
        <v>727</v>
      </c>
      <c r="N138" s="124" t="s">
        <v>728</v>
      </c>
      <c r="O138" s="119"/>
      <c r="P138" s="122">
        <v>10</v>
      </c>
      <c r="Q138" s="125">
        <f t="shared" si="11"/>
        <v>500</v>
      </c>
      <c r="R138" s="119"/>
      <c r="S138" s="119"/>
      <c r="T138" s="257">
        <v>43242</v>
      </c>
      <c r="U138" s="256"/>
      <c r="V138" s="256"/>
      <c r="W138" s="126"/>
      <c r="X138" s="126"/>
      <c r="Y138" s="119"/>
      <c r="Z138" s="127"/>
      <c r="AA138" s="127"/>
      <c r="AB138" s="128">
        <v>1</v>
      </c>
      <c r="AC138" s="129">
        <v>6</v>
      </c>
      <c r="AD138" s="119"/>
      <c r="AE138" s="130">
        <f t="shared" si="10"/>
        <v>500</v>
      </c>
      <c r="AF138" s="131">
        <v>10</v>
      </c>
      <c r="AG138" s="119"/>
      <c r="AH138" s="119"/>
      <c r="AI138" s="119"/>
      <c r="AJ138" s="119"/>
      <c r="AK138" s="119"/>
      <c r="AL138" s="119"/>
      <c r="AM138" s="119"/>
      <c r="AN138" s="119"/>
      <c r="AO138" s="119"/>
      <c r="AP138" s="119"/>
    </row>
    <row r="139" spans="1:42" x14ac:dyDescent="0.25">
      <c r="A139" s="119">
        <v>115</v>
      </c>
      <c r="B139" s="119" t="s">
        <v>722</v>
      </c>
      <c r="C139" s="119" t="s">
        <v>1044</v>
      </c>
      <c r="D139" s="119" t="s">
        <v>1060</v>
      </c>
      <c r="E139" s="119" t="s">
        <v>730</v>
      </c>
      <c r="F139" s="119" t="s">
        <v>729</v>
      </c>
      <c r="G139" s="120">
        <v>24828</v>
      </c>
      <c r="H139" s="119" t="s">
        <v>731</v>
      </c>
      <c r="I139" s="119" t="s">
        <v>732</v>
      </c>
      <c r="J139" s="121">
        <v>31320</v>
      </c>
      <c r="K139" s="119" t="s">
        <v>155</v>
      </c>
      <c r="L139" s="122" t="s">
        <v>1039</v>
      </c>
      <c r="M139" s="123" t="s">
        <v>727</v>
      </c>
      <c r="N139" s="124" t="s">
        <v>728</v>
      </c>
      <c r="O139" s="119"/>
      <c r="P139" s="122">
        <v>10</v>
      </c>
      <c r="Q139" s="125">
        <f t="shared" si="11"/>
        <v>500</v>
      </c>
      <c r="R139" s="119"/>
      <c r="S139" s="119"/>
      <c r="T139" s="284">
        <v>43245</v>
      </c>
      <c r="U139" s="285"/>
      <c r="V139" s="285"/>
      <c r="W139" s="126"/>
      <c r="X139" s="126"/>
      <c r="Y139" s="119"/>
      <c r="Z139" s="127"/>
      <c r="AA139" s="127"/>
      <c r="AB139" s="128">
        <v>2</v>
      </c>
      <c r="AC139" s="129">
        <v>6</v>
      </c>
      <c r="AD139" s="119"/>
      <c r="AE139" s="130">
        <f t="shared" si="10"/>
        <v>500</v>
      </c>
      <c r="AF139" s="131">
        <v>10</v>
      </c>
      <c r="AG139" s="119"/>
      <c r="AH139" s="119"/>
      <c r="AI139" s="119"/>
      <c r="AJ139" s="119"/>
      <c r="AK139" s="119"/>
      <c r="AL139" s="119"/>
      <c r="AM139" s="119"/>
      <c r="AN139" s="119"/>
      <c r="AO139" s="119"/>
      <c r="AP139" s="119"/>
    </row>
    <row r="140" spans="1:42" x14ac:dyDescent="0.25">
      <c r="A140" s="119">
        <v>116</v>
      </c>
      <c r="B140" s="119" t="s">
        <v>733</v>
      </c>
      <c r="C140" s="119" t="s">
        <v>1044</v>
      </c>
      <c r="D140" s="119" t="s">
        <v>717</v>
      </c>
      <c r="E140" s="119" t="s">
        <v>734</v>
      </c>
      <c r="F140" s="119"/>
      <c r="G140" s="120">
        <v>23845</v>
      </c>
      <c r="H140" s="119" t="s">
        <v>735</v>
      </c>
      <c r="I140" s="119" t="s">
        <v>736</v>
      </c>
      <c r="J140" s="121">
        <v>31670</v>
      </c>
      <c r="K140" s="119" t="s">
        <v>111</v>
      </c>
      <c r="L140" s="122" t="s">
        <v>1039</v>
      </c>
      <c r="M140" s="123" t="s">
        <v>737</v>
      </c>
      <c r="N140" s="124" t="s">
        <v>738</v>
      </c>
      <c r="O140" s="119"/>
      <c r="P140" s="122">
        <v>1</v>
      </c>
      <c r="Q140" s="125">
        <f t="shared" si="11"/>
        <v>50</v>
      </c>
      <c r="R140" s="119"/>
      <c r="S140" s="119"/>
      <c r="T140" s="120">
        <v>43245</v>
      </c>
      <c r="U140" s="120"/>
      <c r="V140" s="120"/>
      <c r="W140" s="126"/>
      <c r="X140" s="126"/>
      <c r="Y140" s="119"/>
      <c r="Z140" s="127"/>
      <c r="AA140" s="127"/>
      <c r="AB140" s="128">
        <v>0</v>
      </c>
      <c r="AC140" s="129">
        <v>1</v>
      </c>
      <c r="AD140" s="119"/>
      <c r="AE140" s="130">
        <f t="shared" si="10"/>
        <v>50</v>
      </c>
      <c r="AF140" s="131">
        <v>1</v>
      </c>
      <c r="AG140" s="119"/>
      <c r="AH140" s="119"/>
      <c r="AI140" s="119"/>
      <c r="AJ140" s="119"/>
      <c r="AK140" s="119"/>
      <c r="AL140" s="119"/>
      <c r="AM140" s="119"/>
      <c r="AN140" s="119"/>
      <c r="AO140" s="119"/>
      <c r="AP140" s="119"/>
    </row>
    <row r="141" spans="1:42" x14ac:dyDescent="0.25">
      <c r="A141" s="119">
        <v>117</v>
      </c>
      <c r="B141" s="119" t="s">
        <v>739</v>
      </c>
      <c r="C141" s="119" t="s">
        <v>1030</v>
      </c>
      <c r="D141" s="119" t="s">
        <v>81</v>
      </c>
      <c r="E141" s="119" t="s">
        <v>579</v>
      </c>
      <c r="F141" s="119"/>
      <c r="G141" s="120">
        <v>29691</v>
      </c>
      <c r="H141" s="119" t="s">
        <v>431</v>
      </c>
      <c r="I141" s="119" t="s">
        <v>740</v>
      </c>
      <c r="J141" s="121">
        <v>13420</v>
      </c>
      <c r="K141" s="119" t="s">
        <v>741</v>
      </c>
      <c r="L141" s="122" t="s">
        <v>1039</v>
      </c>
      <c r="M141" s="123" t="s">
        <v>818</v>
      </c>
      <c r="N141" s="124" t="s">
        <v>742</v>
      </c>
      <c r="O141" s="119"/>
      <c r="P141" s="122">
        <v>1</v>
      </c>
      <c r="Q141" s="125">
        <f t="shared" si="11"/>
        <v>50</v>
      </c>
      <c r="R141" s="119"/>
      <c r="S141" s="119"/>
      <c r="T141" s="120">
        <v>43250</v>
      </c>
      <c r="U141" s="120"/>
      <c r="V141" s="120"/>
      <c r="W141" s="126"/>
      <c r="X141" s="126"/>
      <c r="Y141" s="119"/>
      <c r="Z141" s="127"/>
      <c r="AA141" s="127"/>
      <c r="AB141" s="128">
        <v>0</v>
      </c>
      <c r="AC141" s="129">
        <v>6</v>
      </c>
      <c r="AD141" s="119" t="s">
        <v>218</v>
      </c>
      <c r="AE141" s="130">
        <f t="shared" si="10"/>
        <v>50</v>
      </c>
      <c r="AF141" s="131">
        <v>1</v>
      </c>
      <c r="AG141" s="119"/>
      <c r="AH141" s="119"/>
      <c r="AI141" s="119"/>
      <c r="AJ141" s="119"/>
      <c r="AK141" s="119"/>
      <c r="AL141" s="119"/>
      <c r="AM141" s="119"/>
      <c r="AN141" s="119"/>
      <c r="AO141" s="119"/>
      <c r="AP141" s="119"/>
    </row>
    <row r="142" spans="1:42" x14ac:dyDescent="0.25">
      <c r="A142" s="119">
        <v>118</v>
      </c>
      <c r="B142" s="119" t="s">
        <v>745</v>
      </c>
      <c r="C142" s="119" t="s">
        <v>1044</v>
      </c>
      <c r="D142" s="119" t="s">
        <v>81</v>
      </c>
      <c r="E142" s="119" t="s">
        <v>743</v>
      </c>
      <c r="F142" s="119"/>
      <c r="G142" s="120">
        <v>40059</v>
      </c>
      <c r="H142" s="119" t="s">
        <v>160</v>
      </c>
      <c r="I142" s="119" t="s">
        <v>744</v>
      </c>
      <c r="J142" s="121">
        <v>31670</v>
      </c>
      <c r="K142" s="119" t="s">
        <v>111</v>
      </c>
      <c r="L142" s="122" t="s">
        <v>1039</v>
      </c>
      <c r="M142" s="149" t="s">
        <v>83</v>
      </c>
      <c r="N142" s="124" t="s">
        <v>84</v>
      </c>
      <c r="O142" s="119"/>
      <c r="P142" s="122">
        <v>2</v>
      </c>
      <c r="Q142" s="125">
        <f t="shared" si="11"/>
        <v>100</v>
      </c>
      <c r="R142" s="119"/>
      <c r="S142" s="119"/>
      <c r="T142" s="120">
        <v>43252</v>
      </c>
      <c r="U142" s="120"/>
      <c r="V142" s="120"/>
      <c r="W142" s="126"/>
      <c r="X142" s="126"/>
      <c r="Y142" s="119"/>
      <c r="Z142" s="127"/>
      <c r="AA142" s="127"/>
      <c r="AB142" s="128" t="s">
        <v>449</v>
      </c>
      <c r="AC142" s="129">
        <v>6</v>
      </c>
      <c r="AD142" s="119" t="s">
        <v>218</v>
      </c>
      <c r="AE142" s="130">
        <f t="shared" si="10"/>
        <v>100</v>
      </c>
      <c r="AF142" s="131">
        <v>2</v>
      </c>
      <c r="AG142" s="122" t="s">
        <v>81</v>
      </c>
      <c r="AH142" s="122" t="s">
        <v>80</v>
      </c>
      <c r="AI142" s="147">
        <v>27440</v>
      </c>
      <c r="AJ142" s="122" t="s">
        <v>431</v>
      </c>
      <c r="AK142" s="122" t="s">
        <v>82</v>
      </c>
      <c r="AL142" s="148">
        <v>31670</v>
      </c>
      <c r="AM142" s="122" t="s">
        <v>11</v>
      </c>
      <c r="AN142" s="122"/>
      <c r="AO142" s="149" t="s">
        <v>83</v>
      </c>
      <c r="AP142" s="122" t="s">
        <v>84</v>
      </c>
    </row>
    <row r="143" spans="1:42" x14ac:dyDescent="0.25">
      <c r="A143" s="119">
        <v>119</v>
      </c>
      <c r="B143" s="119" t="s">
        <v>746</v>
      </c>
      <c r="C143" s="119" t="s">
        <v>1044</v>
      </c>
      <c r="D143" s="119" t="s">
        <v>81</v>
      </c>
      <c r="E143" s="119" t="s">
        <v>747</v>
      </c>
      <c r="F143" s="119"/>
      <c r="G143" s="120">
        <v>41361</v>
      </c>
      <c r="H143" s="119" t="s">
        <v>160</v>
      </c>
      <c r="I143" s="119" t="s">
        <v>744</v>
      </c>
      <c r="J143" s="121">
        <v>31670</v>
      </c>
      <c r="K143" s="119" t="s">
        <v>111</v>
      </c>
      <c r="L143" s="122" t="s">
        <v>1039</v>
      </c>
      <c r="M143" s="149" t="s">
        <v>83</v>
      </c>
      <c r="N143" s="124" t="s">
        <v>84</v>
      </c>
      <c r="O143" s="119"/>
      <c r="P143" s="122">
        <v>2</v>
      </c>
      <c r="Q143" s="125">
        <f t="shared" si="11"/>
        <v>100</v>
      </c>
      <c r="R143" s="119"/>
      <c r="S143" s="119"/>
      <c r="T143" s="120">
        <v>43262</v>
      </c>
      <c r="U143" s="120"/>
      <c r="V143" s="120"/>
      <c r="W143" s="126"/>
      <c r="X143" s="126"/>
      <c r="Y143" s="119"/>
      <c r="Z143" s="127"/>
      <c r="AA143" s="127"/>
      <c r="AB143" s="128" t="s">
        <v>449</v>
      </c>
      <c r="AC143" s="129">
        <v>6</v>
      </c>
      <c r="AD143" s="119" t="s">
        <v>218</v>
      </c>
      <c r="AE143" s="130">
        <f t="shared" si="10"/>
        <v>100</v>
      </c>
      <c r="AF143" s="131">
        <v>2</v>
      </c>
      <c r="AG143" s="122" t="s">
        <v>81</v>
      </c>
      <c r="AH143" s="122" t="s">
        <v>80</v>
      </c>
      <c r="AI143" s="147">
        <v>27440</v>
      </c>
      <c r="AJ143" s="122" t="s">
        <v>431</v>
      </c>
      <c r="AK143" s="122" t="s">
        <v>82</v>
      </c>
      <c r="AL143" s="148">
        <v>31670</v>
      </c>
      <c r="AM143" s="122" t="s">
        <v>11</v>
      </c>
      <c r="AN143" s="122"/>
      <c r="AO143" s="149" t="s">
        <v>83</v>
      </c>
      <c r="AP143" s="122" t="s">
        <v>84</v>
      </c>
    </row>
    <row r="144" spans="1:42" x14ac:dyDescent="0.25">
      <c r="A144" s="119">
        <v>120</v>
      </c>
      <c r="B144" s="119" t="s">
        <v>748</v>
      </c>
      <c r="C144" s="119" t="s">
        <v>1044</v>
      </c>
      <c r="D144" s="119" t="s">
        <v>81</v>
      </c>
      <c r="E144" s="119" t="s">
        <v>749</v>
      </c>
      <c r="F144" s="119"/>
      <c r="G144" s="120">
        <v>40059</v>
      </c>
      <c r="H144" s="119" t="s">
        <v>160</v>
      </c>
      <c r="I144" s="119" t="s">
        <v>744</v>
      </c>
      <c r="J144" s="121">
        <v>31670</v>
      </c>
      <c r="K144" s="119" t="s">
        <v>111</v>
      </c>
      <c r="L144" s="122" t="s">
        <v>1039</v>
      </c>
      <c r="M144" s="149" t="s">
        <v>83</v>
      </c>
      <c r="N144" s="124" t="s">
        <v>84</v>
      </c>
      <c r="O144" s="119"/>
      <c r="P144" s="122">
        <v>2</v>
      </c>
      <c r="Q144" s="125">
        <f t="shared" si="11"/>
        <v>100</v>
      </c>
      <c r="R144" s="119"/>
      <c r="S144" s="119"/>
      <c r="T144" s="120">
        <v>43282</v>
      </c>
      <c r="U144" s="120"/>
      <c r="V144" s="120"/>
      <c r="W144" s="126"/>
      <c r="X144" s="126"/>
      <c r="Y144" s="119"/>
      <c r="Z144" s="127"/>
      <c r="AA144" s="127"/>
      <c r="AB144" s="128" t="s">
        <v>449</v>
      </c>
      <c r="AC144" s="129">
        <v>6</v>
      </c>
      <c r="AD144" s="119" t="s">
        <v>218</v>
      </c>
      <c r="AE144" s="130">
        <f t="shared" si="10"/>
        <v>100</v>
      </c>
      <c r="AF144" s="131">
        <v>2</v>
      </c>
      <c r="AG144" s="122" t="s">
        <v>81</v>
      </c>
      <c r="AH144" s="122" t="s">
        <v>80</v>
      </c>
      <c r="AI144" s="147">
        <v>27440</v>
      </c>
      <c r="AJ144" s="122" t="s">
        <v>431</v>
      </c>
      <c r="AK144" s="122" t="s">
        <v>82</v>
      </c>
      <c r="AL144" s="148">
        <v>31670</v>
      </c>
      <c r="AM144" s="122" t="s">
        <v>11</v>
      </c>
      <c r="AN144" s="122"/>
      <c r="AO144" s="149" t="s">
        <v>83</v>
      </c>
      <c r="AP144" s="122" t="s">
        <v>84</v>
      </c>
    </row>
    <row r="145" spans="1:42" x14ac:dyDescent="0.25">
      <c r="A145" s="119">
        <v>121</v>
      </c>
      <c r="B145" s="119" t="s">
        <v>750</v>
      </c>
      <c r="C145" s="119" t="s">
        <v>1030</v>
      </c>
      <c r="D145" s="119" t="s">
        <v>763</v>
      </c>
      <c r="E145" s="119" t="s">
        <v>579</v>
      </c>
      <c r="F145" s="119"/>
      <c r="G145" s="120">
        <v>24723</v>
      </c>
      <c r="H145" s="119"/>
      <c r="I145" s="119" t="s">
        <v>764</v>
      </c>
      <c r="J145" s="121">
        <v>31750</v>
      </c>
      <c r="K145" s="119" t="s">
        <v>99</v>
      </c>
      <c r="L145" s="122" t="s">
        <v>1039</v>
      </c>
      <c r="M145" s="123" t="s">
        <v>765</v>
      </c>
      <c r="N145" s="124" t="s">
        <v>766</v>
      </c>
      <c r="O145" s="119"/>
      <c r="P145" s="122">
        <v>2</v>
      </c>
      <c r="Q145" s="125">
        <f t="shared" si="11"/>
        <v>100</v>
      </c>
      <c r="R145" s="119"/>
      <c r="S145" s="119"/>
      <c r="T145" s="120">
        <v>43282</v>
      </c>
      <c r="U145" s="120"/>
      <c r="V145" s="120"/>
      <c r="W145" s="126"/>
      <c r="X145" s="126"/>
      <c r="Y145" s="119"/>
      <c r="Z145" s="127"/>
      <c r="AA145" s="127"/>
      <c r="AB145" s="128">
        <v>0</v>
      </c>
      <c r="AC145" s="129">
        <v>6</v>
      </c>
      <c r="AD145" s="119"/>
      <c r="AE145" s="130">
        <f t="shared" si="10"/>
        <v>100</v>
      </c>
      <c r="AF145" s="131">
        <v>2</v>
      </c>
      <c r="AG145" s="119"/>
      <c r="AH145" s="119"/>
      <c r="AI145" s="119"/>
      <c r="AJ145" s="119"/>
      <c r="AK145" s="119"/>
      <c r="AL145" s="119"/>
      <c r="AM145" s="119"/>
      <c r="AN145" s="119"/>
      <c r="AO145" s="119"/>
      <c r="AP145" s="119"/>
    </row>
    <row r="146" spans="1:42" x14ac:dyDescent="0.25">
      <c r="A146" s="119">
        <v>122</v>
      </c>
      <c r="B146" s="119" t="s">
        <v>762</v>
      </c>
      <c r="C146" s="119" t="s">
        <v>1044</v>
      </c>
      <c r="D146" s="119" t="s">
        <v>1061</v>
      </c>
      <c r="E146" s="119" t="s">
        <v>1427</v>
      </c>
      <c r="F146" s="119" t="s">
        <v>752</v>
      </c>
      <c r="G146" s="120">
        <v>18780</v>
      </c>
      <c r="H146" s="119" t="s">
        <v>753</v>
      </c>
      <c r="I146" s="119" t="s">
        <v>754</v>
      </c>
      <c r="J146" s="121">
        <v>31650</v>
      </c>
      <c r="K146" s="119" t="s">
        <v>755</v>
      </c>
      <c r="L146" s="122" t="s">
        <v>1039</v>
      </c>
      <c r="M146" s="123" t="s">
        <v>756</v>
      </c>
      <c r="N146" s="124" t="s">
        <v>757</v>
      </c>
      <c r="O146" s="119"/>
      <c r="P146" s="122">
        <v>10</v>
      </c>
      <c r="Q146" s="125">
        <f t="shared" si="11"/>
        <v>500</v>
      </c>
      <c r="R146" s="119"/>
      <c r="S146" s="119"/>
      <c r="T146" s="291">
        <v>43293</v>
      </c>
      <c r="U146" s="257"/>
      <c r="V146" s="257"/>
      <c r="W146" s="126"/>
      <c r="X146" s="126"/>
      <c r="Y146" s="119"/>
      <c r="Z146" s="127"/>
      <c r="AA146" s="127"/>
      <c r="AB146" s="128">
        <v>1</v>
      </c>
      <c r="AC146" s="129">
        <v>6</v>
      </c>
      <c r="AD146" s="119"/>
      <c r="AE146" s="130">
        <v>500</v>
      </c>
      <c r="AF146" s="131">
        <v>12</v>
      </c>
      <c r="AG146" s="119"/>
      <c r="AH146" s="119"/>
      <c r="AI146" s="119"/>
      <c r="AJ146" s="119"/>
      <c r="AK146" s="119"/>
      <c r="AL146" s="119"/>
      <c r="AM146" s="119"/>
      <c r="AN146" s="119"/>
      <c r="AO146" s="119"/>
      <c r="AP146" s="119"/>
    </row>
    <row r="147" spans="1:42" s="269" customFormat="1" hidden="1" x14ac:dyDescent="0.25">
      <c r="A147" s="256"/>
      <c r="B147" s="256" t="s">
        <v>1749</v>
      </c>
      <c r="C147" s="256" t="s">
        <v>1044</v>
      </c>
      <c r="D147" s="256" t="s">
        <v>1061</v>
      </c>
      <c r="E147" s="256" t="s">
        <v>1427</v>
      </c>
      <c r="F147" s="256" t="s">
        <v>752</v>
      </c>
      <c r="G147" s="257"/>
      <c r="H147" s="256"/>
      <c r="I147" s="256"/>
      <c r="J147" s="258"/>
      <c r="K147" s="256"/>
      <c r="L147" s="259"/>
      <c r="M147" s="288"/>
      <c r="N147" s="260"/>
      <c r="O147" s="256"/>
      <c r="P147" s="259">
        <v>2</v>
      </c>
      <c r="Q147" s="261">
        <f t="shared" si="11"/>
        <v>100</v>
      </c>
      <c r="R147" s="256"/>
      <c r="S147" s="256"/>
      <c r="T147" s="181">
        <v>43293</v>
      </c>
      <c r="U147" s="120"/>
      <c r="V147" s="120"/>
      <c r="W147" s="262"/>
      <c r="X147" s="262"/>
      <c r="Y147" s="256"/>
      <c r="Z147" s="292"/>
      <c r="AA147" s="313"/>
      <c r="AC147" s="293"/>
      <c r="AD147" s="256"/>
      <c r="AE147" s="268"/>
      <c r="AF147" s="265"/>
      <c r="AG147" s="256"/>
      <c r="AH147" s="256"/>
      <c r="AI147" s="256"/>
      <c r="AJ147" s="256"/>
      <c r="AK147" s="256"/>
      <c r="AL147" s="256"/>
      <c r="AM147" s="256"/>
      <c r="AN147" s="256"/>
      <c r="AO147" s="256"/>
      <c r="AP147" s="256"/>
    </row>
    <row r="148" spans="1:42" x14ac:dyDescent="0.25">
      <c r="A148" s="119">
        <v>123</v>
      </c>
      <c r="B148" s="119" t="s">
        <v>761</v>
      </c>
      <c r="C148" s="119" t="s">
        <v>1030</v>
      </c>
      <c r="D148" s="119" t="s">
        <v>752</v>
      </c>
      <c r="E148" s="119" t="s">
        <v>758</v>
      </c>
      <c r="F148" s="119"/>
      <c r="G148" s="120">
        <v>18858</v>
      </c>
      <c r="H148" s="119" t="s">
        <v>759</v>
      </c>
      <c r="I148" s="119" t="s">
        <v>760</v>
      </c>
      <c r="J148" s="121">
        <v>31650</v>
      </c>
      <c r="K148" s="119" t="s">
        <v>755</v>
      </c>
      <c r="L148" s="122" t="s">
        <v>1039</v>
      </c>
      <c r="M148" s="123" t="s">
        <v>756</v>
      </c>
      <c r="N148" s="124" t="s">
        <v>757</v>
      </c>
      <c r="O148" s="119"/>
      <c r="P148" s="122">
        <v>10</v>
      </c>
      <c r="Q148" s="125">
        <f t="shared" si="11"/>
        <v>500</v>
      </c>
      <c r="R148" s="119"/>
      <c r="S148" s="119"/>
      <c r="T148" s="120">
        <v>43301</v>
      </c>
      <c r="U148" s="120"/>
      <c r="V148" s="120"/>
      <c r="W148" s="126"/>
      <c r="X148" s="126"/>
      <c r="Y148" s="119"/>
      <c r="Z148" s="127"/>
      <c r="AA148" s="127"/>
      <c r="AB148" s="128">
        <v>2</v>
      </c>
      <c r="AC148" s="129">
        <v>1</v>
      </c>
      <c r="AD148" s="119"/>
      <c r="AE148" s="130">
        <v>500</v>
      </c>
      <c r="AF148" s="131">
        <v>12</v>
      </c>
      <c r="AG148" s="119"/>
      <c r="AH148" s="119"/>
      <c r="AI148" s="119"/>
      <c r="AJ148" s="119"/>
      <c r="AK148" s="119"/>
      <c r="AL148" s="119"/>
      <c r="AM148" s="119"/>
      <c r="AN148" s="119"/>
      <c r="AO148" s="119"/>
      <c r="AP148" s="119"/>
    </row>
    <row r="149" spans="1:42" hidden="1" x14ac:dyDescent="0.25">
      <c r="A149" s="119"/>
      <c r="B149" s="119" t="s">
        <v>1750</v>
      </c>
      <c r="C149" s="119" t="s">
        <v>1030</v>
      </c>
      <c r="D149" s="119" t="s">
        <v>752</v>
      </c>
      <c r="E149" s="119" t="s">
        <v>758</v>
      </c>
      <c r="F149" s="119"/>
      <c r="G149" s="120"/>
      <c r="H149" s="119"/>
      <c r="I149" s="119"/>
      <c r="J149" s="121"/>
      <c r="K149" s="119"/>
      <c r="L149" s="122"/>
      <c r="M149" s="123"/>
      <c r="N149" s="124"/>
      <c r="O149" s="119"/>
      <c r="P149" s="122">
        <v>2</v>
      </c>
      <c r="Q149" s="125">
        <f t="shared" si="11"/>
        <v>100</v>
      </c>
      <c r="R149" s="119"/>
      <c r="S149" s="119"/>
      <c r="T149" s="120">
        <v>43308</v>
      </c>
      <c r="U149" s="120"/>
      <c r="V149" s="120"/>
      <c r="W149" s="126"/>
      <c r="X149" s="126"/>
      <c r="Y149" s="119"/>
      <c r="Z149" s="127"/>
      <c r="AA149" s="127"/>
      <c r="AB149" s="128"/>
      <c r="AC149" s="129"/>
      <c r="AD149" s="119"/>
      <c r="AE149" s="130"/>
      <c r="AF149" s="131"/>
      <c r="AG149" s="119"/>
      <c r="AH149" s="119"/>
      <c r="AI149" s="119"/>
      <c r="AJ149" s="119"/>
      <c r="AK149" s="119"/>
      <c r="AL149" s="119"/>
      <c r="AM149" s="119"/>
      <c r="AN149" s="119"/>
      <c r="AO149" s="119"/>
      <c r="AP149" s="119"/>
    </row>
    <row r="150" spans="1:42" x14ac:dyDescent="0.25">
      <c r="A150" s="119">
        <v>124</v>
      </c>
      <c r="B150" s="119" t="s">
        <v>768</v>
      </c>
      <c r="C150" s="119" t="s">
        <v>1044</v>
      </c>
      <c r="D150" s="119" t="s">
        <v>770</v>
      </c>
      <c r="E150" s="119" t="s">
        <v>769</v>
      </c>
      <c r="F150" s="119"/>
      <c r="G150" s="120">
        <v>23824</v>
      </c>
      <c r="H150" s="119" t="s">
        <v>771</v>
      </c>
      <c r="I150" s="119" t="s">
        <v>772</v>
      </c>
      <c r="J150" s="121">
        <v>31670</v>
      </c>
      <c r="K150" s="119" t="s">
        <v>111</v>
      </c>
      <c r="L150" s="122" t="s">
        <v>1039</v>
      </c>
      <c r="M150" s="123" t="s">
        <v>1907</v>
      </c>
      <c r="N150" s="124" t="s">
        <v>773</v>
      </c>
      <c r="O150" s="119"/>
      <c r="P150" s="122">
        <v>1</v>
      </c>
      <c r="Q150" s="125">
        <f t="shared" si="11"/>
        <v>50</v>
      </c>
      <c r="R150" s="119"/>
      <c r="S150" s="119"/>
      <c r="T150" s="120">
        <v>43319</v>
      </c>
      <c r="U150" s="120"/>
      <c r="V150" s="120"/>
      <c r="W150" s="126"/>
      <c r="X150" s="126"/>
      <c r="Y150" s="119"/>
      <c r="Z150" s="127"/>
      <c r="AA150" s="127"/>
      <c r="AB150" s="128">
        <v>0</v>
      </c>
      <c r="AC150" s="129">
        <v>6</v>
      </c>
      <c r="AD150" s="119"/>
      <c r="AE150" s="130">
        <f t="shared" ref="AE150:AE162" si="12">Q150</f>
        <v>50</v>
      </c>
      <c r="AF150" s="131">
        <v>1</v>
      </c>
      <c r="AG150" s="119"/>
      <c r="AH150" s="119"/>
      <c r="AI150" s="119"/>
      <c r="AJ150" s="119"/>
      <c r="AK150" s="119"/>
      <c r="AL150" s="119"/>
      <c r="AM150" s="119"/>
      <c r="AN150" s="119"/>
      <c r="AO150" s="119"/>
      <c r="AP150" s="119"/>
    </row>
    <row r="151" spans="1:42" x14ac:dyDescent="0.25">
      <c r="A151" s="119">
        <v>125</v>
      </c>
      <c r="B151" s="119" t="s">
        <v>774</v>
      </c>
      <c r="C151" s="119" t="s">
        <v>1030</v>
      </c>
      <c r="D151" s="119" t="s">
        <v>775</v>
      </c>
      <c r="E151" s="119" t="s">
        <v>70</v>
      </c>
      <c r="F151" s="119"/>
      <c r="G151" s="120">
        <v>24962</v>
      </c>
      <c r="H151" s="119" t="s">
        <v>160</v>
      </c>
      <c r="I151" s="119" t="s">
        <v>776</v>
      </c>
      <c r="J151" s="121">
        <v>31670</v>
      </c>
      <c r="K151" s="119" t="s">
        <v>111</v>
      </c>
      <c r="L151" s="122" t="s">
        <v>1039</v>
      </c>
      <c r="M151" s="123" t="s">
        <v>777</v>
      </c>
      <c r="N151" s="124" t="s">
        <v>778</v>
      </c>
      <c r="O151" s="119"/>
      <c r="P151" s="122">
        <v>10</v>
      </c>
      <c r="Q151" s="125">
        <f t="shared" si="11"/>
        <v>500</v>
      </c>
      <c r="R151" s="119"/>
      <c r="S151" s="119"/>
      <c r="T151" s="120">
        <v>43351</v>
      </c>
      <c r="U151" s="120"/>
      <c r="V151" s="120"/>
      <c r="W151" s="126"/>
      <c r="X151" s="126"/>
      <c r="Y151" s="119"/>
      <c r="Z151" s="127"/>
      <c r="AA151" s="127"/>
      <c r="AB151" s="128">
        <v>0</v>
      </c>
      <c r="AC151" s="129">
        <v>6</v>
      </c>
      <c r="AD151" s="119"/>
      <c r="AE151" s="130">
        <f t="shared" si="12"/>
        <v>500</v>
      </c>
      <c r="AF151" s="131">
        <v>10</v>
      </c>
      <c r="AG151" s="119"/>
      <c r="AH151" s="119"/>
      <c r="AI151" s="119"/>
      <c r="AJ151" s="119"/>
      <c r="AK151" s="119"/>
      <c r="AL151" s="119"/>
      <c r="AM151" s="119"/>
      <c r="AN151" s="119"/>
      <c r="AO151" s="119"/>
      <c r="AP151" s="119"/>
    </row>
    <row r="152" spans="1:42" x14ac:dyDescent="0.25">
      <c r="A152" s="119">
        <v>126</v>
      </c>
      <c r="B152" s="119" t="s">
        <v>779</v>
      </c>
      <c r="C152" s="119" t="s">
        <v>1030</v>
      </c>
      <c r="D152" s="119" t="s">
        <v>785</v>
      </c>
      <c r="E152" s="119" t="s">
        <v>194</v>
      </c>
      <c r="F152" s="119"/>
      <c r="G152" s="120">
        <v>16742</v>
      </c>
      <c r="H152" s="119" t="s">
        <v>780</v>
      </c>
      <c r="I152" s="119" t="s">
        <v>781</v>
      </c>
      <c r="J152" s="121">
        <v>31450</v>
      </c>
      <c r="K152" s="119" t="s">
        <v>165</v>
      </c>
      <c r="L152" s="122" t="s">
        <v>1039</v>
      </c>
      <c r="M152" s="123" t="s">
        <v>782</v>
      </c>
      <c r="N152" s="124" t="s">
        <v>783</v>
      </c>
      <c r="O152" s="119"/>
      <c r="P152" s="122">
        <v>4</v>
      </c>
      <c r="Q152" s="125">
        <f t="shared" si="11"/>
        <v>200</v>
      </c>
      <c r="R152" s="119"/>
      <c r="S152" s="119"/>
      <c r="T152" s="120">
        <v>43351</v>
      </c>
      <c r="U152" s="120"/>
      <c r="V152" s="120"/>
      <c r="W152" s="126"/>
      <c r="X152" s="126"/>
      <c r="Y152" s="119"/>
      <c r="Z152" s="127"/>
      <c r="AA152" s="127"/>
      <c r="AB152" s="128">
        <v>0</v>
      </c>
      <c r="AC152" s="129">
        <v>6</v>
      </c>
      <c r="AD152" s="119"/>
      <c r="AE152" s="130">
        <f t="shared" si="12"/>
        <v>200</v>
      </c>
      <c r="AF152" s="131">
        <v>4</v>
      </c>
      <c r="AG152" s="119"/>
      <c r="AH152" s="119"/>
      <c r="AI152" s="119"/>
      <c r="AJ152" s="119"/>
      <c r="AK152" s="119"/>
      <c r="AL152" s="119"/>
      <c r="AM152" s="119"/>
      <c r="AN152" s="119"/>
      <c r="AO152" s="119"/>
      <c r="AP152" s="119"/>
    </row>
    <row r="153" spans="1:42" x14ac:dyDescent="0.25">
      <c r="A153" s="119">
        <v>127</v>
      </c>
      <c r="B153" s="119" t="s">
        <v>787</v>
      </c>
      <c r="C153" s="119" t="s">
        <v>1030</v>
      </c>
      <c r="D153" s="119" t="s">
        <v>789</v>
      </c>
      <c r="E153" s="119" t="s">
        <v>212</v>
      </c>
      <c r="F153" s="119"/>
      <c r="G153" s="120">
        <v>31567</v>
      </c>
      <c r="H153" s="119" t="s">
        <v>791</v>
      </c>
      <c r="I153" s="119" t="s">
        <v>792</v>
      </c>
      <c r="J153" s="121">
        <v>31100</v>
      </c>
      <c r="K153" s="119" t="s">
        <v>160</v>
      </c>
      <c r="L153" s="122" t="s">
        <v>1039</v>
      </c>
      <c r="M153" s="123" t="s">
        <v>793</v>
      </c>
      <c r="N153" s="124" t="s">
        <v>794</v>
      </c>
      <c r="O153" s="119"/>
      <c r="P153" s="122">
        <v>10</v>
      </c>
      <c r="Q153" s="125">
        <f t="shared" si="11"/>
        <v>500</v>
      </c>
      <c r="R153" s="119"/>
      <c r="S153" s="119"/>
      <c r="T153" s="120">
        <v>43351</v>
      </c>
      <c r="U153" s="120"/>
      <c r="V153" s="120"/>
      <c r="W153" s="126"/>
      <c r="X153" s="126"/>
      <c r="Y153" s="119"/>
      <c r="Z153" s="127"/>
      <c r="AA153" s="127"/>
      <c r="AB153" s="128">
        <v>0</v>
      </c>
      <c r="AC153" s="129">
        <v>6</v>
      </c>
      <c r="AD153" s="119"/>
      <c r="AE153" s="130">
        <f t="shared" si="12"/>
        <v>500</v>
      </c>
      <c r="AF153" s="131">
        <v>10</v>
      </c>
      <c r="AG153" s="119"/>
      <c r="AH153" s="119"/>
      <c r="AI153" s="119"/>
      <c r="AJ153" s="119"/>
      <c r="AK153" s="119"/>
      <c r="AL153" s="119"/>
      <c r="AM153" s="119"/>
      <c r="AN153" s="119"/>
      <c r="AO153" s="119"/>
      <c r="AP153" s="119"/>
    </row>
    <row r="154" spans="1:42" x14ac:dyDescent="0.25">
      <c r="A154" s="119">
        <v>128</v>
      </c>
      <c r="B154" s="119" t="s">
        <v>788</v>
      </c>
      <c r="C154" s="119" t="s">
        <v>1044</v>
      </c>
      <c r="D154" s="119" t="s">
        <v>1062</v>
      </c>
      <c r="E154" s="119" t="s">
        <v>506</v>
      </c>
      <c r="F154" s="119" t="s">
        <v>271</v>
      </c>
      <c r="G154" s="120">
        <v>21314</v>
      </c>
      <c r="H154" s="119" t="s">
        <v>359</v>
      </c>
      <c r="I154" s="119" t="s">
        <v>795</v>
      </c>
      <c r="J154" s="121">
        <v>31450</v>
      </c>
      <c r="K154" s="119" t="s">
        <v>165</v>
      </c>
      <c r="L154" s="122" t="s">
        <v>1039</v>
      </c>
      <c r="M154" s="123" t="s">
        <v>796</v>
      </c>
      <c r="N154" s="124" t="s">
        <v>273</v>
      </c>
      <c r="O154" s="119"/>
      <c r="P154" s="122">
        <v>2</v>
      </c>
      <c r="Q154" s="125">
        <f t="shared" si="11"/>
        <v>100</v>
      </c>
      <c r="R154" s="119"/>
      <c r="S154" s="119"/>
      <c r="T154" s="120">
        <v>43351</v>
      </c>
      <c r="U154" s="120"/>
      <c r="V154" s="120"/>
      <c r="W154" s="126"/>
      <c r="X154" s="126"/>
      <c r="Y154" s="119"/>
      <c r="Z154" s="127"/>
      <c r="AA154" s="127"/>
      <c r="AB154" s="128">
        <v>2</v>
      </c>
      <c r="AC154" s="129">
        <v>6</v>
      </c>
      <c r="AD154" s="119"/>
      <c r="AE154" s="130">
        <f t="shared" si="12"/>
        <v>100</v>
      </c>
      <c r="AF154" s="131">
        <v>4</v>
      </c>
      <c r="AG154" s="119"/>
      <c r="AH154" s="119"/>
      <c r="AI154" s="119"/>
      <c r="AJ154" s="119"/>
      <c r="AK154" s="119"/>
      <c r="AL154" s="119"/>
      <c r="AM154" s="119"/>
      <c r="AN154" s="119"/>
      <c r="AO154" s="119"/>
      <c r="AP154" s="119"/>
    </row>
    <row r="155" spans="1:42" s="269" customFormat="1" hidden="1" x14ac:dyDescent="0.25">
      <c r="A155" s="256"/>
      <c r="B155" s="256" t="s">
        <v>2476</v>
      </c>
      <c r="C155" s="256" t="s">
        <v>1044</v>
      </c>
      <c r="D155" s="256" t="s">
        <v>1062</v>
      </c>
      <c r="E155" s="256" t="s">
        <v>2474</v>
      </c>
      <c r="F155" s="256" t="s">
        <v>2475</v>
      </c>
      <c r="G155" s="257">
        <v>21314</v>
      </c>
      <c r="H155" s="256" t="s">
        <v>2471</v>
      </c>
      <c r="I155" s="256" t="s">
        <v>2472</v>
      </c>
      <c r="J155" s="258">
        <v>31450</v>
      </c>
      <c r="K155" s="256" t="s">
        <v>1344</v>
      </c>
      <c r="L155" s="259" t="s">
        <v>1039</v>
      </c>
      <c r="M155" s="288" t="s">
        <v>796</v>
      </c>
      <c r="N155" s="260" t="s">
        <v>273</v>
      </c>
      <c r="O155" s="256" t="s">
        <v>1092</v>
      </c>
      <c r="P155" s="259">
        <v>2</v>
      </c>
      <c r="Q155" s="261">
        <v>100</v>
      </c>
      <c r="R155" s="256" t="s">
        <v>1081</v>
      </c>
      <c r="S155" s="256" t="s">
        <v>1252</v>
      </c>
      <c r="T155" s="120">
        <v>43352</v>
      </c>
      <c r="U155" s="120"/>
      <c r="V155" s="120"/>
      <c r="W155" s="262">
        <v>2</v>
      </c>
      <c r="X155" s="262">
        <v>100</v>
      </c>
      <c r="Y155" s="256" t="s">
        <v>218</v>
      </c>
      <c r="Z155" s="292" t="s">
        <v>1136</v>
      </c>
      <c r="AA155" s="292"/>
      <c r="AB155" s="267"/>
      <c r="AC155" s="293"/>
      <c r="AD155" s="256"/>
      <c r="AE155" s="268">
        <v>100</v>
      </c>
      <c r="AF155" s="265"/>
      <c r="AG155" s="256"/>
      <c r="AH155" s="256"/>
      <c r="AI155" s="256"/>
      <c r="AJ155" s="256"/>
      <c r="AK155" s="256"/>
      <c r="AL155" s="256"/>
      <c r="AM155" s="256"/>
      <c r="AN155" s="256"/>
      <c r="AO155" s="256"/>
      <c r="AP155" s="256"/>
    </row>
    <row r="156" spans="1:42" x14ac:dyDescent="0.25">
      <c r="A156" s="119">
        <v>129</v>
      </c>
      <c r="B156" s="119" t="s">
        <v>797</v>
      </c>
      <c r="C156" s="119" t="s">
        <v>1030</v>
      </c>
      <c r="D156" s="119" t="s">
        <v>202</v>
      </c>
      <c r="E156" s="119" t="s">
        <v>798</v>
      </c>
      <c r="F156" s="119"/>
      <c r="G156" s="120">
        <v>30626</v>
      </c>
      <c r="H156" s="119" t="s">
        <v>160</v>
      </c>
      <c r="I156" s="119" t="s">
        <v>799</v>
      </c>
      <c r="J156" s="121">
        <v>31170</v>
      </c>
      <c r="K156" s="119" t="s">
        <v>800</v>
      </c>
      <c r="L156" s="122" t="s">
        <v>1039</v>
      </c>
      <c r="M156" s="123" t="s">
        <v>801</v>
      </c>
      <c r="N156" s="124" t="s">
        <v>802</v>
      </c>
      <c r="O156" s="119"/>
      <c r="P156" s="122">
        <v>10</v>
      </c>
      <c r="Q156" s="125">
        <f t="shared" si="11"/>
        <v>500</v>
      </c>
      <c r="R156" s="119"/>
      <c r="S156" s="119"/>
      <c r="T156" s="120">
        <v>43352</v>
      </c>
      <c r="U156" s="120"/>
      <c r="V156" s="120"/>
      <c r="W156" s="126"/>
      <c r="X156" s="126"/>
      <c r="Y156" s="119"/>
      <c r="Z156" s="127"/>
      <c r="AA156" s="127"/>
      <c r="AB156" s="128">
        <v>0</v>
      </c>
      <c r="AC156" s="129">
        <v>6</v>
      </c>
      <c r="AD156" s="119"/>
      <c r="AE156" s="130">
        <f t="shared" si="12"/>
        <v>500</v>
      </c>
      <c r="AF156" s="131">
        <v>10</v>
      </c>
      <c r="AG156" s="119"/>
      <c r="AH156" s="119"/>
      <c r="AI156" s="119"/>
      <c r="AJ156" s="119"/>
      <c r="AK156" s="119"/>
      <c r="AL156" s="119"/>
      <c r="AM156" s="119"/>
      <c r="AN156" s="119"/>
      <c r="AO156" s="119"/>
      <c r="AP156" s="119"/>
    </row>
    <row r="157" spans="1:42" x14ac:dyDescent="0.25">
      <c r="A157" s="119">
        <v>130</v>
      </c>
      <c r="B157" s="119" t="s">
        <v>803</v>
      </c>
      <c r="C157" s="119" t="s">
        <v>1030</v>
      </c>
      <c r="D157" s="119" t="s">
        <v>804</v>
      </c>
      <c r="E157" s="119" t="s">
        <v>256</v>
      </c>
      <c r="F157" s="119"/>
      <c r="G157" s="120">
        <v>20840</v>
      </c>
      <c r="H157" s="119" t="s">
        <v>805</v>
      </c>
      <c r="I157" s="119" t="s">
        <v>885</v>
      </c>
      <c r="J157" s="121">
        <v>31450</v>
      </c>
      <c r="K157" s="119" t="s">
        <v>806</v>
      </c>
      <c r="L157" s="122" t="s">
        <v>1039</v>
      </c>
      <c r="M157" s="123" t="s">
        <v>807</v>
      </c>
      <c r="N157" s="124" t="s">
        <v>808</v>
      </c>
      <c r="O157" s="119"/>
      <c r="P157" s="122">
        <v>1</v>
      </c>
      <c r="Q157" s="125">
        <f t="shared" si="11"/>
        <v>50</v>
      </c>
      <c r="R157" s="119"/>
      <c r="S157" s="119"/>
      <c r="T157" s="120">
        <v>43352</v>
      </c>
      <c r="U157" s="120"/>
      <c r="V157" s="120"/>
      <c r="W157" s="126"/>
      <c r="X157" s="126"/>
      <c r="Y157" s="119"/>
      <c r="Z157" s="127"/>
      <c r="AA157" s="127"/>
      <c r="AB157" s="128">
        <v>1</v>
      </c>
      <c r="AC157" s="129">
        <v>6</v>
      </c>
      <c r="AD157" s="119"/>
      <c r="AE157" s="130">
        <f t="shared" si="12"/>
        <v>50</v>
      </c>
      <c r="AF157" s="131">
        <v>1</v>
      </c>
      <c r="AG157" s="119"/>
      <c r="AH157" s="119"/>
      <c r="AI157" s="119"/>
      <c r="AJ157" s="119"/>
      <c r="AK157" s="119"/>
      <c r="AL157" s="119"/>
      <c r="AM157" s="119"/>
      <c r="AN157" s="119"/>
      <c r="AO157" s="119"/>
      <c r="AP157" s="119"/>
    </row>
    <row r="158" spans="1:42" x14ac:dyDescent="0.25">
      <c r="A158" s="119">
        <v>131</v>
      </c>
      <c r="B158" s="119" t="s">
        <v>810</v>
      </c>
      <c r="C158" s="119" t="s">
        <v>1030</v>
      </c>
      <c r="D158" s="119" t="s">
        <v>811</v>
      </c>
      <c r="E158" s="119" t="s">
        <v>812</v>
      </c>
      <c r="F158" s="119"/>
      <c r="G158" s="120">
        <v>23559</v>
      </c>
      <c r="H158" s="119" t="s">
        <v>813</v>
      </c>
      <c r="I158" s="119" t="s">
        <v>814</v>
      </c>
      <c r="J158" s="121">
        <v>31290</v>
      </c>
      <c r="K158" s="119" t="s">
        <v>815</v>
      </c>
      <c r="L158" s="122" t="s">
        <v>1039</v>
      </c>
      <c r="M158" s="123" t="s">
        <v>816</v>
      </c>
      <c r="N158" s="124" t="s">
        <v>817</v>
      </c>
      <c r="O158" s="119"/>
      <c r="P158" s="122">
        <v>2</v>
      </c>
      <c r="Q158" s="125">
        <f t="shared" si="11"/>
        <v>100</v>
      </c>
      <c r="R158" s="119"/>
      <c r="S158" s="119"/>
      <c r="T158" s="120">
        <v>43355</v>
      </c>
      <c r="U158" s="120"/>
      <c r="V158" s="120"/>
      <c r="W158" s="126"/>
      <c r="X158" s="126"/>
      <c r="Y158" s="119"/>
      <c r="Z158" s="127"/>
      <c r="AA158" s="127"/>
      <c r="AB158" s="128">
        <v>0</v>
      </c>
      <c r="AC158" s="129">
        <v>1</v>
      </c>
      <c r="AD158" s="119"/>
      <c r="AE158" s="130">
        <f t="shared" si="12"/>
        <v>100</v>
      </c>
      <c r="AF158" s="131">
        <v>2</v>
      </c>
      <c r="AG158" s="119"/>
      <c r="AH158" s="119"/>
      <c r="AI158" s="119"/>
      <c r="AJ158" s="119"/>
      <c r="AK158" s="119"/>
      <c r="AL158" s="119"/>
      <c r="AM158" s="119"/>
      <c r="AN158" s="119"/>
      <c r="AO158" s="119"/>
      <c r="AP158" s="119"/>
    </row>
    <row r="159" spans="1:42" x14ac:dyDescent="0.25">
      <c r="A159" s="119">
        <v>132</v>
      </c>
      <c r="B159" s="119" t="s">
        <v>819</v>
      </c>
      <c r="C159" s="119" t="s">
        <v>1030</v>
      </c>
      <c r="D159" s="119" t="s">
        <v>822</v>
      </c>
      <c r="E159" s="119" t="s">
        <v>823</v>
      </c>
      <c r="F159" s="119"/>
      <c r="G159" s="120">
        <v>20750</v>
      </c>
      <c r="H159" s="119" t="s">
        <v>160</v>
      </c>
      <c r="I159" s="119" t="s">
        <v>824</v>
      </c>
      <c r="J159" s="121">
        <v>31520</v>
      </c>
      <c r="K159" s="119" t="s">
        <v>116</v>
      </c>
      <c r="L159" s="122" t="s">
        <v>1039</v>
      </c>
      <c r="M159" s="123" t="s">
        <v>825</v>
      </c>
      <c r="N159" s="124" t="s">
        <v>826</v>
      </c>
      <c r="O159" s="119"/>
      <c r="P159" s="122">
        <v>10</v>
      </c>
      <c r="Q159" s="125">
        <f t="shared" si="11"/>
        <v>500</v>
      </c>
      <c r="R159" s="119"/>
      <c r="S159" s="119"/>
      <c r="T159" s="120">
        <v>43356</v>
      </c>
      <c r="U159" s="120"/>
      <c r="V159" s="120"/>
      <c r="W159" s="126"/>
      <c r="X159" s="126"/>
      <c r="Y159" s="119"/>
      <c r="Z159" s="127"/>
      <c r="AA159" s="127"/>
      <c r="AB159" s="128">
        <v>0</v>
      </c>
      <c r="AC159" s="129">
        <v>6</v>
      </c>
      <c r="AD159" s="119"/>
      <c r="AE159" s="130">
        <f t="shared" si="12"/>
        <v>500</v>
      </c>
      <c r="AF159" s="131">
        <v>10</v>
      </c>
      <c r="AG159" s="119"/>
      <c r="AH159" s="119"/>
      <c r="AI159" s="119"/>
      <c r="AJ159" s="119"/>
      <c r="AK159" s="119"/>
      <c r="AL159" s="119"/>
      <c r="AM159" s="119"/>
      <c r="AN159" s="119"/>
      <c r="AO159" s="119"/>
      <c r="AP159" s="119"/>
    </row>
    <row r="160" spans="1:42" x14ac:dyDescent="0.25">
      <c r="A160" s="119">
        <v>133</v>
      </c>
      <c r="B160" s="119" t="s">
        <v>820</v>
      </c>
      <c r="C160" s="119" t="s">
        <v>1044</v>
      </c>
      <c r="D160" s="119" t="s">
        <v>1063</v>
      </c>
      <c r="E160" s="119" t="s">
        <v>506</v>
      </c>
      <c r="F160" s="119" t="s">
        <v>542</v>
      </c>
      <c r="G160" s="120">
        <v>21496</v>
      </c>
      <c r="H160" s="119" t="s">
        <v>827</v>
      </c>
      <c r="I160" s="119" t="s">
        <v>828</v>
      </c>
      <c r="J160" s="121">
        <v>31670</v>
      </c>
      <c r="K160" s="119" t="s">
        <v>111</v>
      </c>
      <c r="L160" s="122" t="s">
        <v>1039</v>
      </c>
      <c r="M160" s="123" t="s">
        <v>968</v>
      </c>
      <c r="N160" s="124" t="s">
        <v>829</v>
      </c>
      <c r="O160" s="119"/>
      <c r="P160" s="122">
        <v>10</v>
      </c>
      <c r="Q160" s="125">
        <f t="shared" si="11"/>
        <v>500</v>
      </c>
      <c r="R160" s="119"/>
      <c r="S160" s="119"/>
      <c r="T160" s="120">
        <v>43363</v>
      </c>
      <c r="U160" s="120"/>
      <c r="V160" s="120"/>
      <c r="W160" s="126"/>
      <c r="X160" s="126"/>
      <c r="Y160" s="119"/>
      <c r="Z160" s="127"/>
      <c r="AA160" s="127"/>
      <c r="AB160" s="128">
        <v>2</v>
      </c>
      <c r="AC160" s="129">
        <v>6</v>
      </c>
      <c r="AD160" s="119"/>
      <c r="AE160" s="130">
        <f t="shared" si="12"/>
        <v>500</v>
      </c>
      <c r="AF160" s="131">
        <v>10</v>
      </c>
      <c r="AG160" s="119"/>
      <c r="AH160" s="119"/>
      <c r="AI160" s="119"/>
      <c r="AJ160" s="119"/>
      <c r="AK160" s="119"/>
      <c r="AL160" s="119"/>
      <c r="AM160" s="119"/>
      <c r="AN160" s="119"/>
      <c r="AO160" s="119"/>
      <c r="AP160" s="119"/>
    </row>
    <row r="161" spans="1:42" x14ac:dyDescent="0.25">
      <c r="A161" s="119">
        <v>134</v>
      </c>
      <c r="B161" s="119" t="s">
        <v>821</v>
      </c>
      <c r="C161" s="119" t="s">
        <v>1030</v>
      </c>
      <c r="D161" s="119" t="s">
        <v>830</v>
      </c>
      <c r="E161" s="119" t="s">
        <v>831</v>
      </c>
      <c r="F161" s="119"/>
      <c r="G161" s="120">
        <v>20266</v>
      </c>
      <c r="H161" s="119" t="s">
        <v>832</v>
      </c>
      <c r="I161" s="119" t="s">
        <v>833</v>
      </c>
      <c r="J161" s="121">
        <v>31670</v>
      </c>
      <c r="K161" s="119" t="s">
        <v>111</v>
      </c>
      <c r="L161" s="122" t="s">
        <v>1039</v>
      </c>
      <c r="M161" s="123" t="s">
        <v>834</v>
      </c>
      <c r="N161" s="124" t="s">
        <v>835</v>
      </c>
      <c r="O161" s="119"/>
      <c r="P161" s="122">
        <v>2</v>
      </c>
      <c r="Q161" s="125">
        <f t="shared" si="11"/>
        <v>100</v>
      </c>
      <c r="R161" s="119"/>
      <c r="S161" s="119"/>
      <c r="T161" s="120">
        <v>43365</v>
      </c>
      <c r="U161" s="120"/>
      <c r="V161" s="120"/>
      <c r="W161" s="126"/>
      <c r="X161" s="126"/>
      <c r="Y161" s="119"/>
      <c r="Z161" s="127"/>
      <c r="AA161" s="127"/>
      <c r="AB161" s="128">
        <v>1</v>
      </c>
      <c r="AC161" s="129">
        <v>6</v>
      </c>
      <c r="AD161" s="119"/>
      <c r="AE161" s="130">
        <f t="shared" si="12"/>
        <v>100</v>
      </c>
      <c r="AF161" s="131">
        <v>2</v>
      </c>
      <c r="AG161" s="119"/>
      <c r="AH161" s="119"/>
      <c r="AI161" s="119"/>
      <c r="AJ161" s="119"/>
      <c r="AK161" s="119"/>
      <c r="AL161" s="119"/>
      <c r="AM161" s="119"/>
      <c r="AN161" s="119"/>
      <c r="AO161" s="119"/>
      <c r="AP161" s="119"/>
    </row>
    <row r="162" spans="1:42" x14ac:dyDescent="0.25">
      <c r="A162" s="119">
        <v>135</v>
      </c>
      <c r="B162" s="119" t="s">
        <v>837</v>
      </c>
      <c r="C162" s="119" t="s">
        <v>1044</v>
      </c>
      <c r="D162" s="119" t="s">
        <v>838</v>
      </c>
      <c r="E162" s="119" t="s">
        <v>839</v>
      </c>
      <c r="F162" s="119"/>
      <c r="G162" s="120">
        <v>16099</v>
      </c>
      <c r="H162" s="119"/>
      <c r="I162" s="119" t="s">
        <v>840</v>
      </c>
      <c r="J162" s="121">
        <v>31450</v>
      </c>
      <c r="K162" s="119" t="s">
        <v>223</v>
      </c>
      <c r="L162" s="122" t="s">
        <v>1039</v>
      </c>
      <c r="M162" s="123" t="s">
        <v>841</v>
      </c>
      <c r="N162" s="124" t="s">
        <v>868</v>
      </c>
      <c r="O162" s="119"/>
      <c r="P162" s="122">
        <v>4</v>
      </c>
      <c r="Q162" s="125">
        <f t="shared" si="11"/>
        <v>200</v>
      </c>
      <c r="R162" s="119"/>
      <c r="S162" s="119"/>
      <c r="T162" s="120">
        <v>43365</v>
      </c>
      <c r="U162" s="120"/>
      <c r="V162" s="120"/>
      <c r="W162" s="126"/>
      <c r="X162" s="126"/>
      <c r="Y162" s="119"/>
      <c r="Z162" s="127"/>
      <c r="AA162" s="127"/>
      <c r="AB162" s="128">
        <v>1</v>
      </c>
      <c r="AC162" s="129">
        <v>6</v>
      </c>
      <c r="AD162" s="119"/>
      <c r="AE162" s="130">
        <f t="shared" si="12"/>
        <v>200</v>
      </c>
      <c r="AF162" s="131">
        <v>4</v>
      </c>
      <c r="AG162" s="119"/>
      <c r="AH162" s="119"/>
      <c r="AI162" s="119"/>
      <c r="AJ162" s="119"/>
      <c r="AK162" s="119"/>
      <c r="AL162" s="119"/>
      <c r="AM162" s="119"/>
      <c r="AN162" s="119"/>
      <c r="AO162" s="119"/>
      <c r="AP162" s="119"/>
    </row>
    <row r="163" spans="1:42" x14ac:dyDescent="0.25">
      <c r="A163" s="119">
        <v>136</v>
      </c>
      <c r="B163" s="119" t="s">
        <v>842</v>
      </c>
      <c r="C163" s="119" t="s">
        <v>1046</v>
      </c>
      <c r="D163" s="119" t="s">
        <v>843</v>
      </c>
      <c r="E163" s="119" t="s">
        <v>1951</v>
      </c>
      <c r="F163" s="119"/>
      <c r="G163" s="120">
        <v>42885</v>
      </c>
      <c r="H163" s="119"/>
      <c r="I163" s="119" t="s">
        <v>847</v>
      </c>
      <c r="J163" s="121">
        <v>69120</v>
      </c>
      <c r="K163" s="119" t="s">
        <v>848</v>
      </c>
      <c r="L163" s="122" t="s">
        <v>1039</v>
      </c>
      <c r="M163" s="123" t="s">
        <v>849</v>
      </c>
      <c r="N163" s="124"/>
      <c r="O163" s="119"/>
      <c r="P163" s="122">
        <v>40</v>
      </c>
      <c r="Q163" s="125">
        <f t="shared" si="11"/>
        <v>2000</v>
      </c>
      <c r="R163" s="119"/>
      <c r="S163" s="119"/>
      <c r="T163" s="120">
        <v>43367</v>
      </c>
      <c r="U163" s="120"/>
      <c r="V163" s="120"/>
      <c r="W163" s="126"/>
      <c r="X163" s="126"/>
      <c r="Y163" s="119"/>
      <c r="Z163" s="127" t="s">
        <v>846</v>
      </c>
      <c r="AA163" s="127"/>
      <c r="AB163" s="128">
        <v>0</v>
      </c>
      <c r="AC163" s="129">
        <v>7</v>
      </c>
      <c r="AD163" s="119"/>
      <c r="AE163" s="130"/>
      <c r="AF163" s="131">
        <v>40</v>
      </c>
      <c r="AG163" s="119"/>
      <c r="AH163" s="119"/>
      <c r="AI163" s="119"/>
      <c r="AJ163" s="119"/>
      <c r="AK163" s="119"/>
      <c r="AL163" s="119"/>
      <c r="AM163" s="119"/>
      <c r="AN163" s="119"/>
      <c r="AO163" s="119"/>
      <c r="AP163" s="119"/>
    </row>
    <row r="164" spans="1:42" x14ac:dyDescent="0.25">
      <c r="A164" s="119">
        <v>137</v>
      </c>
      <c r="B164" s="119" t="s">
        <v>850</v>
      </c>
      <c r="C164" s="119" t="s">
        <v>1047</v>
      </c>
      <c r="D164" s="119" t="s">
        <v>165</v>
      </c>
      <c r="E164" s="119" t="s">
        <v>1952</v>
      </c>
      <c r="F164" s="119"/>
      <c r="G164" s="120">
        <v>43209</v>
      </c>
      <c r="H164" s="119"/>
      <c r="I164" s="119" t="s">
        <v>852</v>
      </c>
      <c r="J164" s="121">
        <v>31450</v>
      </c>
      <c r="K164" s="119" t="s">
        <v>165</v>
      </c>
      <c r="L164" s="122" t="s">
        <v>1039</v>
      </c>
      <c r="M164" s="123" t="s">
        <v>853</v>
      </c>
      <c r="N164" s="124"/>
      <c r="O164" s="119"/>
      <c r="P164" s="122">
        <v>5</v>
      </c>
      <c r="Q164" s="125">
        <f t="shared" si="11"/>
        <v>250</v>
      </c>
      <c r="R164" s="119"/>
      <c r="S164" s="119"/>
      <c r="T164" s="120">
        <v>43376</v>
      </c>
      <c r="U164" s="120"/>
      <c r="V164" s="120"/>
      <c r="W164" s="126"/>
      <c r="X164" s="126"/>
      <c r="Y164" s="119"/>
      <c r="Z164" s="127" t="s">
        <v>851</v>
      </c>
      <c r="AA164" s="127"/>
      <c r="AB164" s="128">
        <v>0</v>
      </c>
      <c r="AC164" s="129">
        <v>3</v>
      </c>
      <c r="AD164" s="119"/>
      <c r="AE164" s="130"/>
      <c r="AF164" s="131">
        <v>5</v>
      </c>
      <c r="AG164" s="119"/>
      <c r="AH164" s="119"/>
      <c r="AI164" s="119"/>
      <c r="AJ164" s="119"/>
      <c r="AK164" s="119"/>
      <c r="AL164" s="119"/>
      <c r="AM164" s="119"/>
      <c r="AN164" s="119"/>
      <c r="AO164" s="119"/>
      <c r="AP164" s="119"/>
    </row>
    <row r="165" spans="1:42" x14ac:dyDescent="0.25">
      <c r="A165" s="119">
        <v>138</v>
      </c>
      <c r="B165" s="119" t="s">
        <v>855</v>
      </c>
      <c r="C165" s="119" t="s">
        <v>1047</v>
      </c>
      <c r="D165" s="119" t="s">
        <v>856</v>
      </c>
      <c r="E165" s="119" t="s">
        <v>1952</v>
      </c>
      <c r="F165" s="119"/>
      <c r="G165" s="120">
        <v>43252</v>
      </c>
      <c r="H165" s="119"/>
      <c r="I165" s="119" t="s">
        <v>858</v>
      </c>
      <c r="J165" s="121">
        <v>31450</v>
      </c>
      <c r="K165" s="119" t="s">
        <v>464</v>
      </c>
      <c r="L165" s="122" t="s">
        <v>1039</v>
      </c>
      <c r="M165" s="123" t="s">
        <v>865</v>
      </c>
      <c r="N165" s="124"/>
      <c r="O165" s="119"/>
      <c r="P165" s="122">
        <v>5</v>
      </c>
      <c r="Q165" s="125">
        <f t="shared" si="11"/>
        <v>250</v>
      </c>
      <c r="R165" s="119"/>
      <c r="S165" s="119"/>
      <c r="T165" s="120">
        <v>43376</v>
      </c>
      <c r="U165" s="120"/>
      <c r="V165" s="120"/>
      <c r="W165" s="126"/>
      <c r="X165" s="126"/>
      <c r="Y165" s="119"/>
      <c r="Z165" s="127" t="s">
        <v>857</v>
      </c>
      <c r="AA165" s="127"/>
      <c r="AB165" s="128">
        <v>0</v>
      </c>
      <c r="AC165" s="129">
        <v>3</v>
      </c>
      <c r="AD165" s="119"/>
      <c r="AE165" s="130"/>
      <c r="AF165" s="131">
        <v>5</v>
      </c>
      <c r="AG165" s="119"/>
      <c r="AH165" s="119"/>
      <c r="AI165" s="119"/>
      <c r="AJ165" s="119"/>
      <c r="AK165" s="119"/>
      <c r="AL165" s="119"/>
      <c r="AM165" s="119"/>
      <c r="AN165" s="119"/>
      <c r="AO165" s="119"/>
      <c r="AP165" s="119"/>
    </row>
    <row r="166" spans="1:42" x14ac:dyDescent="0.25">
      <c r="A166" s="119">
        <v>139</v>
      </c>
      <c r="B166" s="119" t="s">
        <v>859</v>
      </c>
      <c r="C166" s="119" t="s">
        <v>1044</v>
      </c>
      <c r="D166" s="119" t="s">
        <v>861</v>
      </c>
      <c r="E166" s="119" t="s">
        <v>860</v>
      </c>
      <c r="F166" s="119" t="s">
        <v>1069</v>
      </c>
      <c r="G166" s="120">
        <v>26090</v>
      </c>
      <c r="H166" s="119" t="s">
        <v>862</v>
      </c>
      <c r="I166" s="119" t="s">
        <v>863</v>
      </c>
      <c r="J166" s="121">
        <v>31320</v>
      </c>
      <c r="K166" s="119" t="s">
        <v>155</v>
      </c>
      <c r="L166" s="122" t="s">
        <v>1039</v>
      </c>
      <c r="M166" s="123" t="s">
        <v>867</v>
      </c>
      <c r="N166" s="124" t="s">
        <v>864</v>
      </c>
      <c r="O166" s="119"/>
      <c r="P166" s="122">
        <v>1</v>
      </c>
      <c r="Q166" s="125">
        <f t="shared" si="11"/>
        <v>50</v>
      </c>
      <c r="R166" s="119"/>
      <c r="S166" s="119"/>
      <c r="T166" s="120">
        <v>43377</v>
      </c>
      <c r="U166" s="120"/>
      <c r="V166" s="120"/>
      <c r="W166" s="126"/>
      <c r="X166" s="126"/>
      <c r="Y166" s="119"/>
      <c r="Z166" s="127"/>
      <c r="AA166" s="127"/>
      <c r="AB166" s="128">
        <v>0</v>
      </c>
      <c r="AC166" s="129">
        <v>6</v>
      </c>
      <c r="AD166" s="119"/>
      <c r="AE166" s="130">
        <f t="shared" ref="AE166:AE186" si="13">Q166</f>
        <v>50</v>
      </c>
      <c r="AF166" s="131">
        <v>1</v>
      </c>
      <c r="AG166" s="119"/>
      <c r="AH166" s="119"/>
      <c r="AI166" s="119"/>
      <c r="AJ166" s="119"/>
      <c r="AK166" s="119"/>
      <c r="AL166" s="119"/>
      <c r="AM166" s="119"/>
      <c r="AN166" s="119"/>
      <c r="AO166" s="119"/>
      <c r="AP166" s="119"/>
    </row>
    <row r="167" spans="1:42" x14ac:dyDescent="0.25">
      <c r="A167" s="119">
        <v>140</v>
      </c>
      <c r="B167" s="119" t="s">
        <v>869</v>
      </c>
      <c r="C167" s="119" t="s">
        <v>1044</v>
      </c>
      <c r="D167" s="119" t="s">
        <v>1064</v>
      </c>
      <c r="E167" s="119" t="s">
        <v>433</v>
      </c>
      <c r="F167" s="119" t="s">
        <v>51</v>
      </c>
      <c r="G167" s="120">
        <v>22459</v>
      </c>
      <c r="H167" s="119" t="s">
        <v>871</v>
      </c>
      <c r="I167" s="119" t="s">
        <v>872</v>
      </c>
      <c r="J167" s="121">
        <v>31750</v>
      </c>
      <c r="K167" s="119" t="s">
        <v>99</v>
      </c>
      <c r="L167" s="122" t="s">
        <v>1039</v>
      </c>
      <c r="M167" s="123" t="s">
        <v>886</v>
      </c>
      <c r="N167" s="124" t="s">
        <v>873</v>
      </c>
      <c r="O167" s="119"/>
      <c r="P167" s="122">
        <v>5</v>
      </c>
      <c r="Q167" s="125">
        <f t="shared" si="11"/>
        <v>250</v>
      </c>
      <c r="R167" s="119"/>
      <c r="S167" s="119"/>
      <c r="T167" s="120">
        <v>43383</v>
      </c>
      <c r="U167" s="120"/>
      <c r="V167" s="120"/>
      <c r="W167" s="126"/>
      <c r="X167" s="126"/>
      <c r="Y167" s="119"/>
      <c r="Z167" s="127"/>
      <c r="AA167" s="127"/>
      <c r="AB167" s="128">
        <v>1</v>
      </c>
      <c r="AC167" s="129">
        <v>6</v>
      </c>
      <c r="AD167" s="119"/>
      <c r="AE167" s="130">
        <f t="shared" si="13"/>
        <v>250</v>
      </c>
      <c r="AF167" s="131">
        <v>5</v>
      </c>
      <c r="AG167" s="119"/>
      <c r="AH167" s="119"/>
      <c r="AI167" s="119"/>
      <c r="AJ167" s="119"/>
      <c r="AK167" s="119"/>
      <c r="AL167" s="119"/>
      <c r="AM167" s="119"/>
      <c r="AN167" s="119"/>
      <c r="AO167" s="119"/>
      <c r="AP167" s="119"/>
    </row>
    <row r="168" spans="1:42" x14ac:dyDescent="0.25">
      <c r="A168" s="119">
        <v>141</v>
      </c>
      <c r="B168" s="119" t="s">
        <v>870</v>
      </c>
      <c r="C168" s="119" t="s">
        <v>1030</v>
      </c>
      <c r="D168" s="119" t="s">
        <v>51</v>
      </c>
      <c r="E168" s="119" t="s">
        <v>812</v>
      </c>
      <c r="F168" s="119"/>
      <c r="G168" s="120">
        <v>21690</v>
      </c>
      <c r="H168" s="119" t="s">
        <v>874</v>
      </c>
      <c r="I168" s="119" t="s">
        <v>872</v>
      </c>
      <c r="J168" s="121">
        <v>31750</v>
      </c>
      <c r="K168" s="119" t="s">
        <v>99</v>
      </c>
      <c r="L168" s="122" t="s">
        <v>1039</v>
      </c>
      <c r="M168" s="123" t="s">
        <v>2555</v>
      </c>
      <c r="N168" s="124" t="s">
        <v>873</v>
      </c>
      <c r="O168" s="119"/>
      <c r="P168" s="122">
        <v>5</v>
      </c>
      <c r="Q168" s="125">
        <f t="shared" ref="Q168:Q170" si="14">P168*50</f>
        <v>250</v>
      </c>
      <c r="R168" s="119"/>
      <c r="S168" s="119"/>
      <c r="T168" s="120">
        <v>43385</v>
      </c>
      <c r="U168" s="120"/>
      <c r="V168" s="120"/>
      <c r="W168" s="126"/>
      <c r="X168" s="126"/>
      <c r="Y168" s="119"/>
      <c r="Z168" s="127"/>
      <c r="AA168" s="127"/>
      <c r="AB168" s="128">
        <v>2</v>
      </c>
      <c r="AC168" s="129">
        <v>6</v>
      </c>
      <c r="AD168" s="119"/>
      <c r="AE168" s="130">
        <f t="shared" si="13"/>
        <v>250</v>
      </c>
      <c r="AF168" s="131">
        <v>5</v>
      </c>
      <c r="AG168" s="119"/>
      <c r="AH168" s="119"/>
      <c r="AI168" s="119"/>
      <c r="AJ168" s="119"/>
      <c r="AK168" s="119"/>
      <c r="AL168" s="119"/>
      <c r="AM168" s="119"/>
      <c r="AN168" s="119"/>
      <c r="AO168" s="119"/>
      <c r="AP168" s="119"/>
    </row>
    <row r="169" spans="1:42" x14ac:dyDescent="0.25">
      <c r="A169" s="119">
        <v>142</v>
      </c>
      <c r="B169" s="119" t="s">
        <v>875</v>
      </c>
      <c r="C169" s="119" t="s">
        <v>1044</v>
      </c>
      <c r="D169" s="119" t="s">
        <v>804</v>
      </c>
      <c r="E169" s="119" t="s">
        <v>877</v>
      </c>
      <c r="F169" s="119"/>
      <c r="G169" s="120">
        <v>20863</v>
      </c>
      <c r="H169" s="119" t="s">
        <v>160</v>
      </c>
      <c r="I169" s="119" t="s">
        <v>885</v>
      </c>
      <c r="J169" s="121">
        <v>31450</v>
      </c>
      <c r="K169" s="119" t="s">
        <v>806</v>
      </c>
      <c r="L169" s="122" t="s">
        <v>1039</v>
      </c>
      <c r="M169" s="123" t="s">
        <v>807</v>
      </c>
      <c r="N169" s="124" t="s">
        <v>808</v>
      </c>
      <c r="O169" s="119"/>
      <c r="P169" s="122">
        <v>1</v>
      </c>
      <c r="Q169" s="125">
        <f t="shared" si="14"/>
        <v>50</v>
      </c>
      <c r="R169" s="119"/>
      <c r="S169" s="119"/>
      <c r="T169" s="120">
        <v>43389</v>
      </c>
      <c r="U169" s="120"/>
      <c r="V169" s="120"/>
      <c r="W169" s="126"/>
      <c r="X169" s="126"/>
      <c r="Y169" s="119"/>
      <c r="Z169" s="127" t="s">
        <v>876</v>
      </c>
      <c r="AA169" s="127"/>
      <c r="AB169" s="128">
        <v>2</v>
      </c>
      <c r="AC169" s="129">
        <v>6</v>
      </c>
      <c r="AD169" s="119"/>
      <c r="AE169" s="130">
        <f t="shared" si="13"/>
        <v>50</v>
      </c>
      <c r="AF169" s="131">
        <v>1</v>
      </c>
      <c r="AG169" s="119"/>
      <c r="AH169" s="119"/>
      <c r="AI169" s="119"/>
      <c r="AJ169" s="119"/>
      <c r="AK169" s="119"/>
      <c r="AL169" s="119"/>
      <c r="AM169" s="119"/>
      <c r="AN169" s="119"/>
      <c r="AO169" s="119"/>
      <c r="AP169" s="119"/>
    </row>
    <row r="170" spans="1:42" x14ac:dyDescent="0.25">
      <c r="A170" s="119">
        <v>143</v>
      </c>
      <c r="B170" s="119" t="s">
        <v>878</v>
      </c>
      <c r="C170" s="119" t="s">
        <v>1030</v>
      </c>
      <c r="D170" s="119" t="s">
        <v>881</v>
      </c>
      <c r="E170" s="119" t="s">
        <v>880</v>
      </c>
      <c r="F170" s="119"/>
      <c r="G170" s="120">
        <v>31707</v>
      </c>
      <c r="H170" s="119" t="s">
        <v>160</v>
      </c>
      <c r="I170" s="119" t="s">
        <v>882</v>
      </c>
      <c r="J170" s="121">
        <v>31120</v>
      </c>
      <c r="K170" s="119" t="s">
        <v>160</v>
      </c>
      <c r="L170" s="122" t="s">
        <v>1039</v>
      </c>
      <c r="M170" s="123" t="s">
        <v>883</v>
      </c>
      <c r="N170" s="124" t="s">
        <v>884</v>
      </c>
      <c r="O170" s="119"/>
      <c r="P170" s="122">
        <v>2</v>
      </c>
      <c r="Q170" s="125">
        <f t="shared" si="14"/>
        <v>100</v>
      </c>
      <c r="R170" s="119"/>
      <c r="S170" s="119"/>
      <c r="T170" s="120">
        <v>43420</v>
      </c>
      <c r="U170" s="120"/>
      <c r="V170" s="120"/>
      <c r="W170" s="126"/>
      <c r="X170" s="126"/>
      <c r="Y170" s="119"/>
      <c r="Z170" s="127" t="s">
        <v>876</v>
      </c>
      <c r="AA170" s="127"/>
      <c r="AB170" s="128">
        <v>0</v>
      </c>
      <c r="AC170" s="129">
        <v>6</v>
      </c>
      <c r="AD170" s="119"/>
      <c r="AE170" s="130">
        <f t="shared" si="13"/>
        <v>100</v>
      </c>
      <c r="AF170" s="131">
        <v>6</v>
      </c>
      <c r="AG170" s="119"/>
      <c r="AH170" s="119"/>
      <c r="AI170" s="119"/>
      <c r="AJ170" s="119"/>
      <c r="AK170" s="119"/>
      <c r="AL170" s="119"/>
      <c r="AM170" s="119"/>
      <c r="AN170" s="119"/>
      <c r="AO170" s="119"/>
      <c r="AP170" s="119"/>
    </row>
    <row r="171" spans="1:42" hidden="1" x14ac:dyDescent="0.25">
      <c r="A171" s="161"/>
      <c r="B171" s="161" t="s">
        <v>1997</v>
      </c>
      <c r="C171" s="119" t="s">
        <v>1030</v>
      </c>
      <c r="D171" s="119" t="s">
        <v>1989</v>
      </c>
      <c r="E171" s="119" t="s">
        <v>1990</v>
      </c>
      <c r="F171" s="119" t="s">
        <v>1991</v>
      </c>
      <c r="G171" s="120">
        <v>31707</v>
      </c>
      <c r="H171" s="119" t="s">
        <v>160</v>
      </c>
      <c r="I171" s="119" t="s">
        <v>1992</v>
      </c>
      <c r="J171" s="121">
        <v>31200</v>
      </c>
      <c r="K171" s="119" t="s">
        <v>160</v>
      </c>
      <c r="L171" s="119" t="s">
        <v>1039</v>
      </c>
      <c r="M171" s="119" t="s">
        <v>883</v>
      </c>
      <c r="N171" s="124" t="s">
        <v>884</v>
      </c>
      <c r="O171" s="119" t="s">
        <v>1092</v>
      </c>
      <c r="P171" s="122">
        <v>4</v>
      </c>
      <c r="Q171" s="125">
        <v>200</v>
      </c>
      <c r="R171" s="119" t="s">
        <v>1081</v>
      </c>
      <c r="S171" s="119" t="s">
        <v>1252</v>
      </c>
      <c r="T171" s="291">
        <v>43421</v>
      </c>
      <c r="U171" s="257"/>
      <c r="V171" s="257"/>
      <c r="W171" s="126">
        <v>4</v>
      </c>
      <c r="X171" s="126">
        <v>200</v>
      </c>
      <c r="Y171" s="119" t="s">
        <v>218</v>
      </c>
      <c r="Z171" s="127" t="s">
        <v>1136</v>
      </c>
      <c r="AA171" s="127"/>
      <c r="AB171" s="128"/>
      <c r="AC171" s="129"/>
      <c r="AD171" s="119"/>
      <c r="AE171" s="130">
        <f t="shared" si="13"/>
        <v>200</v>
      </c>
      <c r="AF171" s="131"/>
      <c r="AG171" s="159"/>
      <c r="AH171" s="159"/>
      <c r="AI171" s="159"/>
      <c r="AJ171" s="159"/>
      <c r="AK171" s="159"/>
      <c r="AL171" s="159"/>
      <c r="AM171" s="159"/>
      <c r="AN171" s="159"/>
      <c r="AO171" s="159"/>
      <c r="AP171" s="159"/>
    </row>
    <row r="172" spans="1:42" x14ac:dyDescent="0.25">
      <c r="A172" s="119">
        <v>144</v>
      </c>
      <c r="B172" s="119" t="s">
        <v>879</v>
      </c>
      <c r="C172" s="119" t="s">
        <v>1030</v>
      </c>
      <c r="D172" s="119" t="s">
        <v>887</v>
      </c>
      <c r="E172" s="119" t="s">
        <v>891</v>
      </c>
      <c r="F172" s="119"/>
      <c r="G172" s="120">
        <v>29495</v>
      </c>
      <c r="H172" s="119" t="s">
        <v>888</v>
      </c>
      <c r="I172" s="119" t="s">
        <v>889</v>
      </c>
      <c r="J172" s="121">
        <v>31000</v>
      </c>
      <c r="K172" s="119" t="s">
        <v>160</v>
      </c>
      <c r="L172" s="122" t="s">
        <v>1039</v>
      </c>
      <c r="M172" s="123" t="s">
        <v>892</v>
      </c>
      <c r="N172" s="124" t="s">
        <v>890</v>
      </c>
      <c r="O172" s="119"/>
      <c r="P172" s="122">
        <v>10</v>
      </c>
      <c r="Q172" s="125">
        <f t="shared" ref="Q172:Q203" si="15">P172*50</f>
        <v>500</v>
      </c>
      <c r="R172" s="119"/>
      <c r="S172" s="119"/>
      <c r="T172" s="120">
        <v>43430</v>
      </c>
      <c r="U172" s="120"/>
      <c r="V172" s="120"/>
      <c r="W172" s="126"/>
      <c r="X172" s="126"/>
      <c r="Y172" s="119"/>
      <c r="Z172" s="127"/>
      <c r="AA172" s="127"/>
      <c r="AB172" s="128">
        <v>0</v>
      </c>
      <c r="AC172" s="129">
        <v>6</v>
      </c>
      <c r="AD172" s="119"/>
      <c r="AE172" s="130">
        <f t="shared" si="13"/>
        <v>500</v>
      </c>
      <c r="AF172" s="131">
        <v>10</v>
      </c>
      <c r="AG172" s="119"/>
      <c r="AH172" s="119"/>
      <c r="AI172" s="119"/>
      <c r="AJ172" s="119"/>
      <c r="AK172" s="119"/>
      <c r="AL172" s="119"/>
      <c r="AM172" s="119"/>
      <c r="AN172" s="119"/>
      <c r="AO172" s="119"/>
      <c r="AP172" s="119"/>
    </row>
    <row r="173" spans="1:42" x14ac:dyDescent="0.25">
      <c r="A173" s="119">
        <v>145</v>
      </c>
      <c r="B173" s="119" t="s">
        <v>893</v>
      </c>
      <c r="C173" s="119" t="s">
        <v>1044</v>
      </c>
      <c r="D173" s="119" t="s">
        <v>898</v>
      </c>
      <c r="E173" s="119" t="s">
        <v>897</v>
      </c>
      <c r="F173" s="119"/>
      <c r="G173" s="120">
        <v>21422</v>
      </c>
      <c r="H173" s="119" t="s">
        <v>899</v>
      </c>
      <c r="I173" s="119" t="s">
        <v>901</v>
      </c>
      <c r="J173" s="121">
        <v>31450</v>
      </c>
      <c r="K173" s="119" t="s">
        <v>223</v>
      </c>
      <c r="L173" s="122" t="s">
        <v>1039</v>
      </c>
      <c r="M173" s="123" t="s">
        <v>902</v>
      </c>
      <c r="N173" s="124"/>
      <c r="O173" s="119"/>
      <c r="P173" s="122">
        <v>1</v>
      </c>
      <c r="Q173" s="125">
        <f t="shared" si="15"/>
        <v>50</v>
      </c>
      <c r="R173" s="119"/>
      <c r="S173" s="119"/>
      <c r="T173" s="183">
        <v>43434</v>
      </c>
      <c r="U173" s="183"/>
      <c r="V173" s="183"/>
      <c r="W173" s="126"/>
      <c r="X173" s="126"/>
      <c r="Y173" s="119"/>
      <c r="Z173" s="127" t="s">
        <v>900</v>
      </c>
      <c r="AA173" s="127"/>
      <c r="AB173" s="128">
        <v>0</v>
      </c>
      <c r="AC173" s="129">
        <v>6</v>
      </c>
      <c r="AD173" s="119"/>
      <c r="AE173" s="130">
        <f t="shared" si="13"/>
        <v>50</v>
      </c>
      <c r="AF173" s="131">
        <v>1</v>
      </c>
      <c r="AG173" s="119"/>
      <c r="AH173" s="119"/>
      <c r="AI173" s="119"/>
      <c r="AJ173" s="119"/>
      <c r="AK173" s="119"/>
      <c r="AL173" s="119"/>
      <c r="AM173" s="119"/>
      <c r="AN173" s="119"/>
      <c r="AO173" s="119"/>
      <c r="AP173" s="119"/>
    </row>
    <row r="174" spans="1:42" x14ac:dyDescent="0.25">
      <c r="A174" s="119">
        <v>146</v>
      </c>
      <c r="B174" s="119" t="s">
        <v>894</v>
      </c>
      <c r="C174" s="119" t="s">
        <v>1030</v>
      </c>
      <c r="D174" s="119" t="s">
        <v>904</v>
      </c>
      <c r="E174" s="119" t="s">
        <v>903</v>
      </c>
      <c r="F174" s="119"/>
      <c r="G174" s="120">
        <v>19085</v>
      </c>
      <c r="H174" s="119" t="s">
        <v>905</v>
      </c>
      <c r="I174" s="119" t="s">
        <v>906</v>
      </c>
      <c r="J174" s="121">
        <v>31450</v>
      </c>
      <c r="K174" s="119" t="s">
        <v>223</v>
      </c>
      <c r="L174" s="122" t="s">
        <v>1039</v>
      </c>
      <c r="M174" s="123" t="s">
        <v>910</v>
      </c>
      <c r="N174" s="124" t="s">
        <v>907</v>
      </c>
      <c r="O174" s="119"/>
      <c r="P174" s="122">
        <v>1</v>
      </c>
      <c r="Q174" s="125">
        <f t="shared" si="15"/>
        <v>50</v>
      </c>
      <c r="R174" s="119"/>
      <c r="S174" s="119"/>
      <c r="T174" s="120">
        <v>43436</v>
      </c>
      <c r="U174" s="119" t="s">
        <v>1082</v>
      </c>
      <c r="V174" s="119"/>
      <c r="W174" s="126"/>
      <c r="X174" s="126"/>
      <c r="Y174" s="119"/>
      <c r="Z174" s="127" t="s">
        <v>900</v>
      </c>
      <c r="AA174" s="127"/>
      <c r="AB174" s="128">
        <v>0</v>
      </c>
      <c r="AC174" s="129">
        <v>6</v>
      </c>
      <c r="AD174" s="119"/>
      <c r="AE174" s="130">
        <f t="shared" si="13"/>
        <v>50</v>
      </c>
      <c r="AF174" s="131">
        <v>1</v>
      </c>
      <c r="AG174" s="119"/>
      <c r="AH174" s="119"/>
      <c r="AI174" s="119"/>
      <c r="AJ174" s="119"/>
      <c r="AK174" s="119"/>
      <c r="AL174" s="119"/>
      <c r="AM174" s="119"/>
      <c r="AN174" s="119"/>
      <c r="AO174" s="119"/>
      <c r="AP174" s="119"/>
    </row>
    <row r="175" spans="1:42" x14ac:dyDescent="0.25">
      <c r="A175" s="119">
        <v>147</v>
      </c>
      <c r="B175" s="119" t="s">
        <v>895</v>
      </c>
      <c r="C175" s="119" t="s">
        <v>1030</v>
      </c>
      <c r="D175" s="119" t="s">
        <v>42</v>
      </c>
      <c r="E175" s="119" t="s">
        <v>642</v>
      </c>
      <c r="F175" s="119"/>
      <c r="G175" s="120">
        <v>20195</v>
      </c>
      <c r="H175" s="119" t="s">
        <v>908</v>
      </c>
      <c r="I175" s="119" t="s">
        <v>909</v>
      </c>
      <c r="J175" s="121">
        <v>31450</v>
      </c>
      <c r="K175" s="119" t="s">
        <v>223</v>
      </c>
      <c r="L175" s="122" t="s">
        <v>1039</v>
      </c>
      <c r="M175" s="123" t="s">
        <v>911</v>
      </c>
      <c r="N175" s="124" t="s">
        <v>912</v>
      </c>
      <c r="O175" s="119"/>
      <c r="P175" s="122">
        <v>5</v>
      </c>
      <c r="Q175" s="125">
        <f t="shared" si="15"/>
        <v>250</v>
      </c>
      <c r="R175" s="119"/>
      <c r="S175" s="119"/>
      <c r="T175" s="120">
        <v>43436</v>
      </c>
      <c r="U175" s="119" t="s">
        <v>1082</v>
      </c>
      <c r="V175" s="119"/>
      <c r="W175" s="126"/>
      <c r="X175" s="126"/>
      <c r="Y175" s="119"/>
      <c r="Z175" s="127" t="s">
        <v>900</v>
      </c>
      <c r="AA175" s="127"/>
      <c r="AB175" s="128">
        <v>1</v>
      </c>
      <c r="AC175" s="129">
        <v>6</v>
      </c>
      <c r="AD175" s="119"/>
      <c r="AE175" s="130">
        <f t="shared" si="13"/>
        <v>250</v>
      </c>
      <c r="AF175" s="131">
        <v>5</v>
      </c>
      <c r="AG175" s="119"/>
      <c r="AH175" s="119"/>
      <c r="AI175" s="119"/>
      <c r="AJ175" s="119"/>
      <c r="AK175" s="119"/>
      <c r="AL175" s="119"/>
      <c r="AM175" s="119"/>
      <c r="AN175" s="119"/>
      <c r="AO175" s="119"/>
      <c r="AP175" s="119"/>
    </row>
    <row r="176" spans="1:42" x14ac:dyDescent="0.25">
      <c r="A176" s="119">
        <v>148</v>
      </c>
      <c r="B176" s="119" t="s">
        <v>896</v>
      </c>
      <c r="C176" s="119" t="s">
        <v>1044</v>
      </c>
      <c r="D176" s="119" t="s">
        <v>1065</v>
      </c>
      <c r="E176" s="119" t="s">
        <v>48</v>
      </c>
      <c r="F176" s="119" t="s">
        <v>42</v>
      </c>
      <c r="G176" s="120">
        <v>20190</v>
      </c>
      <c r="H176" s="119" t="s">
        <v>913</v>
      </c>
      <c r="I176" s="119" t="s">
        <v>909</v>
      </c>
      <c r="J176" s="121">
        <v>31450</v>
      </c>
      <c r="K176" s="119" t="s">
        <v>223</v>
      </c>
      <c r="L176" s="122" t="s">
        <v>1039</v>
      </c>
      <c r="M176" s="123" t="s">
        <v>915</v>
      </c>
      <c r="N176" s="124" t="s">
        <v>1364</v>
      </c>
      <c r="O176" s="119"/>
      <c r="P176" s="122">
        <v>4</v>
      </c>
      <c r="Q176" s="125">
        <f t="shared" si="15"/>
        <v>200</v>
      </c>
      <c r="R176" s="119"/>
      <c r="S176" s="119"/>
      <c r="T176" s="291">
        <v>43439</v>
      </c>
      <c r="U176" s="291"/>
      <c r="V176" s="257"/>
      <c r="W176" s="126"/>
      <c r="X176" s="126"/>
      <c r="Y176" s="119"/>
      <c r="Z176" s="127" t="s">
        <v>900</v>
      </c>
      <c r="AA176" s="127"/>
      <c r="AB176" s="128">
        <v>2</v>
      </c>
      <c r="AC176" s="129">
        <v>6</v>
      </c>
      <c r="AD176" s="119"/>
      <c r="AE176" s="130">
        <f t="shared" si="13"/>
        <v>200</v>
      </c>
      <c r="AF176" s="131">
        <v>10</v>
      </c>
      <c r="AG176" s="119"/>
      <c r="AH176" s="119"/>
      <c r="AI176" s="119"/>
      <c r="AJ176" s="119"/>
      <c r="AK176" s="119"/>
      <c r="AL176" s="119"/>
      <c r="AM176" s="119"/>
      <c r="AN176" s="119"/>
      <c r="AO176" s="119"/>
      <c r="AP176" s="119"/>
    </row>
    <row r="177" spans="1:42" s="269" customFormat="1" hidden="1" x14ac:dyDescent="0.25">
      <c r="A177" s="256"/>
      <c r="B177" s="256" t="s">
        <v>2464</v>
      </c>
      <c r="C177" s="256" t="s">
        <v>1044</v>
      </c>
      <c r="D177" s="256" t="s">
        <v>2465</v>
      </c>
      <c r="E177" s="256" t="s">
        <v>48</v>
      </c>
      <c r="F177" s="256" t="s">
        <v>2466</v>
      </c>
      <c r="G177" s="257">
        <v>20190</v>
      </c>
      <c r="H177" s="256" t="s">
        <v>2467</v>
      </c>
      <c r="I177" s="119" t="s">
        <v>909</v>
      </c>
      <c r="J177" s="258">
        <v>31450</v>
      </c>
      <c r="K177" s="256" t="s">
        <v>944</v>
      </c>
      <c r="L177" s="259" t="s">
        <v>1039</v>
      </c>
      <c r="M177" s="288" t="s">
        <v>915</v>
      </c>
      <c r="N177" s="260" t="s">
        <v>1364</v>
      </c>
      <c r="O177" s="256" t="s">
        <v>1092</v>
      </c>
      <c r="P177" s="259">
        <v>6</v>
      </c>
      <c r="Q177" s="261">
        <v>300</v>
      </c>
      <c r="R177" s="256" t="s">
        <v>1093</v>
      </c>
      <c r="S177" s="256" t="s">
        <v>1252</v>
      </c>
      <c r="T177" s="120">
        <v>43440</v>
      </c>
      <c r="U177" s="119" t="s">
        <v>160</v>
      </c>
      <c r="V177" s="119"/>
      <c r="W177" s="262">
        <v>6</v>
      </c>
      <c r="X177" s="262">
        <v>300</v>
      </c>
      <c r="Y177" s="256" t="s">
        <v>218</v>
      </c>
      <c r="Z177" s="292" t="s">
        <v>1136</v>
      </c>
      <c r="AA177" s="292"/>
      <c r="AB177" s="267"/>
      <c r="AC177" s="293"/>
      <c r="AD177" s="256"/>
      <c r="AE177" s="268">
        <v>300</v>
      </c>
      <c r="AF177" s="265"/>
      <c r="AG177" s="256"/>
      <c r="AH177" s="256"/>
      <c r="AI177" s="256"/>
      <c r="AJ177" s="256"/>
      <c r="AK177" s="256"/>
      <c r="AL177" s="256"/>
      <c r="AM177" s="256"/>
      <c r="AN177" s="256"/>
      <c r="AO177" s="256"/>
      <c r="AP177" s="256"/>
    </row>
    <row r="178" spans="1:42" x14ac:dyDescent="0.25">
      <c r="A178" s="119">
        <v>149</v>
      </c>
      <c r="B178" s="119" t="s">
        <v>923</v>
      </c>
      <c r="C178" s="119" t="s">
        <v>1044</v>
      </c>
      <c r="D178" s="119" t="s">
        <v>916</v>
      </c>
      <c r="E178" s="119" t="s">
        <v>917</v>
      </c>
      <c r="F178" s="119"/>
      <c r="G178" s="120">
        <v>41107</v>
      </c>
      <c r="H178" s="119" t="s">
        <v>918</v>
      </c>
      <c r="I178" s="119" t="s">
        <v>919</v>
      </c>
      <c r="J178" s="121">
        <v>31560</v>
      </c>
      <c r="K178" s="145" t="s">
        <v>920</v>
      </c>
      <c r="L178" s="122" t="s">
        <v>1039</v>
      </c>
      <c r="M178" s="119" t="s">
        <v>921</v>
      </c>
      <c r="N178" s="124" t="s">
        <v>922</v>
      </c>
      <c r="O178" s="119"/>
      <c r="P178" s="122">
        <v>1</v>
      </c>
      <c r="Q178" s="125">
        <f t="shared" si="15"/>
        <v>50</v>
      </c>
      <c r="R178" s="119"/>
      <c r="S178" s="119"/>
      <c r="T178" s="120">
        <v>43440</v>
      </c>
      <c r="U178" s="119" t="s">
        <v>1082</v>
      </c>
      <c r="V178" s="119"/>
      <c r="W178" s="126"/>
      <c r="X178" s="126"/>
      <c r="Y178" s="119"/>
      <c r="Z178" s="127" t="s">
        <v>936</v>
      </c>
      <c r="AA178" s="127"/>
      <c r="AB178" s="128" t="s">
        <v>449</v>
      </c>
      <c r="AC178" s="129">
        <v>6</v>
      </c>
      <c r="AD178" s="119"/>
      <c r="AE178" s="130">
        <f t="shared" si="13"/>
        <v>50</v>
      </c>
      <c r="AF178" s="131">
        <v>1</v>
      </c>
      <c r="AG178" s="119" t="s">
        <v>1169</v>
      </c>
      <c r="AH178" s="119" t="s">
        <v>1170</v>
      </c>
      <c r="AI178" s="120">
        <v>32507</v>
      </c>
      <c r="AJ178" s="119" t="s">
        <v>1173</v>
      </c>
      <c r="AK178" s="119" t="s">
        <v>1171</v>
      </c>
      <c r="AL178" s="119">
        <v>31560</v>
      </c>
      <c r="AM178" s="119" t="s">
        <v>1172</v>
      </c>
      <c r="AN178" s="119"/>
      <c r="AO178" s="119"/>
      <c r="AP178" s="119" t="s">
        <v>922</v>
      </c>
    </row>
    <row r="179" spans="1:42" x14ac:dyDescent="0.25">
      <c r="A179" s="119">
        <v>150</v>
      </c>
      <c r="B179" s="119" t="s">
        <v>924</v>
      </c>
      <c r="C179" s="119" t="s">
        <v>1044</v>
      </c>
      <c r="D179" s="119" t="s">
        <v>926</v>
      </c>
      <c r="E179" s="119" t="s">
        <v>927</v>
      </c>
      <c r="F179" s="119"/>
      <c r="G179" s="120">
        <v>40809</v>
      </c>
      <c r="H179" s="119" t="s">
        <v>918</v>
      </c>
      <c r="I179" s="119" t="s">
        <v>919</v>
      </c>
      <c r="J179" s="121">
        <v>31560</v>
      </c>
      <c r="K179" s="145" t="s">
        <v>920</v>
      </c>
      <c r="L179" s="122" t="s">
        <v>1039</v>
      </c>
      <c r="M179" s="119" t="s">
        <v>921</v>
      </c>
      <c r="N179" s="124" t="s">
        <v>922</v>
      </c>
      <c r="O179" s="119"/>
      <c r="P179" s="122">
        <v>1</v>
      </c>
      <c r="Q179" s="125">
        <f t="shared" si="15"/>
        <v>50</v>
      </c>
      <c r="R179" s="119"/>
      <c r="S179" s="119"/>
      <c r="T179" s="120">
        <v>43442</v>
      </c>
      <c r="U179" s="119" t="s">
        <v>111</v>
      </c>
      <c r="V179" s="119"/>
      <c r="W179" s="126"/>
      <c r="X179" s="126"/>
      <c r="Y179" s="119"/>
      <c r="Z179" s="127" t="s">
        <v>937</v>
      </c>
      <c r="AA179" s="127"/>
      <c r="AB179" s="128" t="s">
        <v>449</v>
      </c>
      <c r="AC179" s="129">
        <v>6</v>
      </c>
      <c r="AD179" s="119"/>
      <c r="AE179" s="130">
        <f t="shared" si="13"/>
        <v>50</v>
      </c>
      <c r="AF179" s="131">
        <v>1</v>
      </c>
      <c r="AG179" s="119" t="s">
        <v>1174</v>
      </c>
      <c r="AH179" s="119" t="s">
        <v>1175</v>
      </c>
      <c r="AI179" s="120">
        <v>28603</v>
      </c>
      <c r="AJ179" s="119" t="s">
        <v>1176</v>
      </c>
      <c r="AK179" s="119" t="s">
        <v>1171</v>
      </c>
      <c r="AL179" s="119">
        <v>31560</v>
      </c>
      <c r="AM179" s="119" t="s">
        <v>1172</v>
      </c>
      <c r="AN179" s="119"/>
      <c r="AO179" s="123" t="s">
        <v>921</v>
      </c>
      <c r="AP179" s="119" t="s">
        <v>922</v>
      </c>
    </row>
    <row r="180" spans="1:42" x14ac:dyDescent="0.25">
      <c r="A180" s="119">
        <v>151</v>
      </c>
      <c r="B180" s="119" t="s">
        <v>925</v>
      </c>
      <c r="C180" s="119" t="s">
        <v>1030</v>
      </c>
      <c r="D180" s="119" t="s">
        <v>926</v>
      </c>
      <c r="E180" s="119" t="s">
        <v>929</v>
      </c>
      <c r="F180" s="119"/>
      <c r="G180" s="120">
        <v>39607</v>
      </c>
      <c r="H180" s="119" t="s">
        <v>918</v>
      </c>
      <c r="I180" s="119" t="s">
        <v>919</v>
      </c>
      <c r="J180" s="121">
        <v>31560</v>
      </c>
      <c r="K180" s="145" t="s">
        <v>920</v>
      </c>
      <c r="L180" s="122" t="s">
        <v>1039</v>
      </c>
      <c r="M180" s="119" t="s">
        <v>921</v>
      </c>
      <c r="N180" s="124" t="s">
        <v>922</v>
      </c>
      <c r="O180" s="119"/>
      <c r="P180" s="122">
        <v>1</v>
      </c>
      <c r="Q180" s="125">
        <f t="shared" si="15"/>
        <v>50</v>
      </c>
      <c r="R180" s="119"/>
      <c r="S180" s="119"/>
      <c r="T180" s="120">
        <v>43444</v>
      </c>
      <c r="U180" s="119" t="s">
        <v>1135</v>
      </c>
      <c r="V180" s="119"/>
      <c r="W180" s="126"/>
      <c r="X180" s="126"/>
      <c r="Y180" s="119"/>
      <c r="Z180" s="127" t="s">
        <v>939</v>
      </c>
      <c r="AA180" s="127"/>
      <c r="AB180" s="128" t="s">
        <v>449</v>
      </c>
      <c r="AC180" s="129">
        <v>6</v>
      </c>
      <c r="AD180" s="119"/>
      <c r="AE180" s="130">
        <f t="shared" si="13"/>
        <v>50</v>
      </c>
      <c r="AF180" s="131">
        <v>1</v>
      </c>
      <c r="AG180" s="119" t="s">
        <v>1174</v>
      </c>
      <c r="AH180" s="119" t="s">
        <v>1175</v>
      </c>
      <c r="AI180" s="120">
        <v>28603</v>
      </c>
      <c r="AJ180" s="119" t="s">
        <v>1176</v>
      </c>
      <c r="AK180" s="119" t="s">
        <v>1171</v>
      </c>
      <c r="AL180" s="119">
        <v>31560</v>
      </c>
      <c r="AM180" s="119" t="s">
        <v>1172</v>
      </c>
      <c r="AN180" s="119"/>
      <c r="AO180" s="123" t="s">
        <v>921</v>
      </c>
      <c r="AP180" s="119" t="s">
        <v>922</v>
      </c>
    </row>
    <row r="181" spans="1:42" x14ac:dyDescent="0.25">
      <c r="A181" s="119">
        <v>152</v>
      </c>
      <c r="B181" s="119" t="s">
        <v>930</v>
      </c>
      <c r="C181" s="119" t="s">
        <v>1044</v>
      </c>
      <c r="D181" s="119" t="s">
        <v>1066</v>
      </c>
      <c r="E181" s="119" t="s">
        <v>932</v>
      </c>
      <c r="F181" s="119" t="s">
        <v>931</v>
      </c>
      <c r="G181" s="120">
        <v>27824</v>
      </c>
      <c r="H181" s="119" t="s">
        <v>309</v>
      </c>
      <c r="I181" s="119" t="s">
        <v>933</v>
      </c>
      <c r="J181" s="121">
        <v>31450</v>
      </c>
      <c r="K181" s="145" t="s">
        <v>223</v>
      </c>
      <c r="L181" s="122" t="s">
        <v>1039</v>
      </c>
      <c r="M181" s="119" t="s">
        <v>934</v>
      </c>
      <c r="N181" s="124" t="s">
        <v>935</v>
      </c>
      <c r="O181" s="119"/>
      <c r="P181" s="122">
        <v>2</v>
      </c>
      <c r="Q181" s="125">
        <f t="shared" si="15"/>
        <v>100</v>
      </c>
      <c r="R181" s="119"/>
      <c r="S181" s="119"/>
      <c r="T181" s="120">
        <v>43445</v>
      </c>
      <c r="U181" s="119" t="s">
        <v>1140</v>
      </c>
      <c r="V181" s="119"/>
      <c r="W181" s="126"/>
      <c r="X181" s="126"/>
      <c r="Y181" s="119"/>
      <c r="Z181" s="127" t="s">
        <v>938</v>
      </c>
      <c r="AA181" s="127"/>
      <c r="AB181" s="128">
        <v>0</v>
      </c>
      <c r="AC181" s="129">
        <v>6</v>
      </c>
      <c r="AD181" s="119"/>
      <c r="AE181" s="130">
        <f t="shared" si="13"/>
        <v>100</v>
      </c>
      <c r="AF181" s="131">
        <v>2</v>
      </c>
      <c r="AG181" s="119"/>
      <c r="AH181" s="119"/>
      <c r="AI181" s="119"/>
      <c r="AJ181" s="119"/>
      <c r="AK181" s="119"/>
      <c r="AL181" s="119"/>
      <c r="AM181" s="119"/>
      <c r="AN181" s="119"/>
      <c r="AO181" s="119"/>
      <c r="AP181" s="119"/>
    </row>
    <row r="182" spans="1:42" x14ac:dyDescent="0.25">
      <c r="A182" s="119">
        <v>153</v>
      </c>
      <c r="B182" s="119" t="s">
        <v>940</v>
      </c>
      <c r="C182" s="119" t="s">
        <v>1030</v>
      </c>
      <c r="D182" s="119" t="s">
        <v>941</v>
      </c>
      <c r="E182" s="120" t="s">
        <v>58</v>
      </c>
      <c r="F182" s="119"/>
      <c r="G182" s="120">
        <v>22823</v>
      </c>
      <c r="H182" s="119" t="s">
        <v>942</v>
      </c>
      <c r="I182" s="119" t="s">
        <v>943</v>
      </c>
      <c r="J182" s="121">
        <v>31450</v>
      </c>
      <c r="K182" s="119" t="s">
        <v>944</v>
      </c>
      <c r="L182" s="122" t="s">
        <v>1039</v>
      </c>
      <c r="M182" s="123" t="s">
        <v>945</v>
      </c>
      <c r="N182" s="124" t="s">
        <v>946</v>
      </c>
      <c r="O182" s="119"/>
      <c r="P182" s="122">
        <v>10</v>
      </c>
      <c r="Q182" s="125">
        <f t="shared" si="15"/>
        <v>500</v>
      </c>
      <c r="R182" s="119"/>
      <c r="S182" s="119"/>
      <c r="T182" s="120">
        <v>43445</v>
      </c>
      <c r="U182" s="119" t="s">
        <v>1152</v>
      </c>
      <c r="V182" s="119"/>
      <c r="W182" s="126"/>
      <c r="X182" s="126"/>
      <c r="Y182" s="119"/>
      <c r="Z182" s="127" t="s">
        <v>938</v>
      </c>
      <c r="AA182" s="127"/>
      <c r="AB182" s="128">
        <v>0</v>
      </c>
      <c r="AC182" s="129">
        <v>6</v>
      </c>
      <c r="AD182" s="119"/>
      <c r="AE182" s="130">
        <f t="shared" si="13"/>
        <v>500</v>
      </c>
      <c r="AF182" s="131">
        <v>10</v>
      </c>
      <c r="AG182" s="119"/>
      <c r="AH182" s="119"/>
      <c r="AI182" s="119"/>
      <c r="AJ182" s="119"/>
      <c r="AK182" s="119"/>
      <c r="AL182" s="119"/>
      <c r="AM182" s="119"/>
      <c r="AN182" s="119"/>
      <c r="AO182" s="119"/>
      <c r="AP182" s="119"/>
    </row>
    <row r="183" spans="1:42" x14ac:dyDescent="0.25">
      <c r="A183" s="119">
        <v>154</v>
      </c>
      <c r="B183" s="119" t="s">
        <v>947</v>
      </c>
      <c r="C183" s="119" t="s">
        <v>1030</v>
      </c>
      <c r="D183" s="119" t="s">
        <v>951</v>
      </c>
      <c r="E183" s="119" t="s">
        <v>950</v>
      </c>
      <c r="F183" s="119"/>
      <c r="G183" s="120">
        <v>21217</v>
      </c>
      <c r="H183" s="119" t="s">
        <v>111</v>
      </c>
      <c r="I183" s="119" t="s">
        <v>953</v>
      </c>
      <c r="J183" s="121">
        <v>31650</v>
      </c>
      <c r="K183" s="119" t="s">
        <v>954</v>
      </c>
      <c r="L183" s="122" t="s">
        <v>1039</v>
      </c>
      <c r="M183" s="123" t="s">
        <v>1107</v>
      </c>
      <c r="N183" s="124" t="s">
        <v>955</v>
      </c>
      <c r="O183" s="119"/>
      <c r="P183" s="122">
        <v>1</v>
      </c>
      <c r="Q183" s="125">
        <f t="shared" si="15"/>
        <v>50</v>
      </c>
      <c r="R183" s="119"/>
      <c r="S183" s="119"/>
      <c r="T183" s="120">
        <v>43445</v>
      </c>
      <c r="U183" s="119" t="s">
        <v>1152</v>
      </c>
      <c r="V183" s="119"/>
      <c r="W183" s="126"/>
      <c r="X183" s="126"/>
      <c r="Y183" s="119"/>
      <c r="Z183" s="127" t="s">
        <v>952</v>
      </c>
      <c r="AA183" s="127"/>
      <c r="AB183" s="128">
        <v>0</v>
      </c>
      <c r="AC183" s="129">
        <v>6</v>
      </c>
      <c r="AD183" s="119"/>
      <c r="AE183" s="130">
        <f t="shared" si="13"/>
        <v>50</v>
      </c>
      <c r="AF183" s="131">
        <v>1</v>
      </c>
      <c r="AG183" s="119"/>
      <c r="AH183" s="119"/>
      <c r="AI183" s="119"/>
      <c r="AJ183" s="119"/>
      <c r="AK183" s="119"/>
      <c r="AL183" s="119"/>
      <c r="AM183" s="119"/>
      <c r="AN183" s="119"/>
      <c r="AO183" s="119"/>
      <c r="AP183" s="119"/>
    </row>
    <row r="184" spans="1:42" x14ac:dyDescent="0.25">
      <c r="A184" s="119">
        <v>155</v>
      </c>
      <c r="B184" s="119" t="s">
        <v>948</v>
      </c>
      <c r="C184" s="119" t="s">
        <v>1044</v>
      </c>
      <c r="D184" s="119" t="s">
        <v>957</v>
      </c>
      <c r="E184" s="119" t="s">
        <v>956</v>
      </c>
      <c r="F184" s="119"/>
      <c r="G184" s="120">
        <v>22641</v>
      </c>
      <c r="H184" s="119" t="s">
        <v>958</v>
      </c>
      <c r="I184" s="119" t="s">
        <v>960</v>
      </c>
      <c r="J184" s="121">
        <v>31320</v>
      </c>
      <c r="K184" s="119" t="s">
        <v>155</v>
      </c>
      <c r="L184" s="122" t="s">
        <v>1039</v>
      </c>
      <c r="M184" s="123" t="s">
        <v>961</v>
      </c>
      <c r="N184" s="124" t="s">
        <v>962</v>
      </c>
      <c r="O184" s="119"/>
      <c r="P184" s="122">
        <v>2</v>
      </c>
      <c r="Q184" s="125">
        <f t="shared" si="15"/>
        <v>100</v>
      </c>
      <c r="R184" s="119"/>
      <c r="S184" s="119"/>
      <c r="T184" s="120">
        <v>43449</v>
      </c>
      <c r="U184" s="119" t="s">
        <v>111</v>
      </c>
      <c r="V184" s="119" t="s">
        <v>1187</v>
      </c>
      <c r="W184" s="126"/>
      <c r="X184" s="126"/>
      <c r="Y184" s="119"/>
      <c r="Z184" s="127" t="s">
        <v>959</v>
      </c>
      <c r="AA184" s="127"/>
      <c r="AB184" s="128">
        <v>0</v>
      </c>
      <c r="AC184" s="129">
        <v>6</v>
      </c>
      <c r="AD184" s="119"/>
      <c r="AE184" s="130">
        <f t="shared" si="13"/>
        <v>100</v>
      </c>
      <c r="AF184" s="131">
        <v>2</v>
      </c>
      <c r="AG184" s="119"/>
      <c r="AH184" s="119"/>
      <c r="AI184" s="119"/>
      <c r="AJ184" s="119"/>
      <c r="AK184" s="119"/>
      <c r="AL184" s="119"/>
      <c r="AM184" s="119"/>
      <c r="AN184" s="119"/>
      <c r="AO184" s="119"/>
      <c r="AP184" s="119"/>
    </row>
    <row r="185" spans="1:42" x14ac:dyDescent="0.25">
      <c r="A185" s="119">
        <v>156</v>
      </c>
      <c r="B185" s="119" t="s">
        <v>949</v>
      </c>
      <c r="C185" s="119" t="s">
        <v>1044</v>
      </c>
      <c r="D185" s="162" t="s">
        <v>1497</v>
      </c>
      <c r="E185" s="119" t="s">
        <v>877</v>
      </c>
      <c r="F185" s="119" t="s">
        <v>963</v>
      </c>
      <c r="G185" s="120">
        <v>19131</v>
      </c>
      <c r="H185" s="119" t="s">
        <v>964</v>
      </c>
      <c r="I185" s="119" t="s">
        <v>965</v>
      </c>
      <c r="J185" s="121">
        <v>31450</v>
      </c>
      <c r="K185" s="119" t="s">
        <v>966</v>
      </c>
      <c r="L185" s="122" t="s">
        <v>1039</v>
      </c>
      <c r="M185" s="123" t="s">
        <v>967</v>
      </c>
      <c r="N185" s="124" t="s">
        <v>977</v>
      </c>
      <c r="O185" s="119"/>
      <c r="P185" s="122">
        <v>1</v>
      </c>
      <c r="Q185" s="125">
        <f t="shared" si="15"/>
        <v>50</v>
      </c>
      <c r="R185" s="119"/>
      <c r="S185" s="119"/>
      <c r="T185" s="120">
        <v>43451</v>
      </c>
      <c r="U185" s="119" t="s">
        <v>1195</v>
      </c>
      <c r="V185" s="119" t="s">
        <v>1196</v>
      </c>
      <c r="W185" s="126"/>
      <c r="X185" s="126"/>
      <c r="Y185" s="119"/>
      <c r="Z185" s="127" t="s">
        <v>952</v>
      </c>
      <c r="AA185" s="127"/>
      <c r="AB185" s="128">
        <v>0</v>
      </c>
      <c r="AC185" s="129">
        <v>6</v>
      </c>
      <c r="AD185" s="119"/>
      <c r="AE185" s="130">
        <f t="shared" si="13"/>
        <v>50</v>
      </c>
      <c r="AF185" s="131">
        <v>1</v>
      </c>
      <c r="AG185" s="119"/>
      <c r="AH185" s="119"/>
      <c r="AI185" s="119"/>
      <c r="AJ185" s="119"/>
      <c r="AK185" s="119"/>
      <c r="AL185" s="119"/>
      <c r="AM185" s="119"/>
      <c r="AN185" s="119"/>
      <c r="AO185" s="119"/>
      <c r="AP185" s="119"/>
    </row>
    <row r="186" spans="1:42" x14ac:dyDescent="0.25">
      <c r="A186" s="119">
        <v>157</v>
      </c>
      <c r="B186" s="119" t="s">
        <v>969</v>
      </c>
      <c r="C186" s="119" t="s">
        <v>1030</v>
      </c>
      <c r="D186" s="119" t="s">
        <v>971</v>
      </c>
      <c r="E186" s="119" t="s">
        <v>970</v>
      </c>
      <c r="F186" s="119"/>
      <c r="G186" s="120">
        <v>30222</v>
      </c>
      <c r="H186" s="119" t="s">
        <v>972</v>
      </c>
      <c r="I186" s="119" t="s">
        <v>973</v>
      </c>
      <c r="J186" s="121">
        <v>35000</v>
      </c>
      <c r="K186" s="119" t="s">
        <v>974</v>
      </c>
      <c r="L186" s="122" t="s">
        <v>1039</v>
      </c>
      <c r="M186" s="123" t="s">
        <v>975</v>
      </c>
      <c r="N186" s="124" t="s">
        <v>976</v>
      </c>
      <c r="O186" s="119"/>
      <c r="P186" s="122">
        <v>4</v>
      </c>
      <c r="Q186" s="125">
        <f t="shared" si="15"/>
        <v>200</v>
      </c>
      <c r="R186" s="119"/>
      <c r="S186" s="119"/>
      <c r="T186" s="120">
        <v>43454</v>
      </c>
      <c r="U186" s="119" t="s">
        <v>155</v>
      </c>
      <c r="V186" s="119"/>
      <c r="W186" s="126"/>
      <c r="X186" s="126"/>
      <c r="Y186" s="119"/>
      <c r="Z186" s="127" t="s">
        <v>938</v>
      </c>
      <c r="AA186" s="127"/>
      <c r="AB186" s="128"/>
      <c r="AC186" s="129">
        <v>6</v>
      </c>
      <c r="AD186" s="119"/>
      <c r="AE186" s="130">
        <f t="shared" si="13"/>
        <v>200</v>
      </c>
      <c r="AF186" s="131">
        <v>4</v>
      </c>
      <c r="AG186" s="119"/>
      <c r="AH186" s="119"/>
      <c r="AI186" s="119"/>
      <c r="AJ186" s="119"/>
      <c r="AK186" s="119"/>
      <c r="AL186" s="119"/>
      <c r="AM186" s="119"/>
      <c r="AN186" s="119"/>
      <c r="AO186" s="119"/>
      <c r="AP186" s="119"/>
    </row>
    <row r="187" spans="1:42" x14ac:dyDescent="0.25">
      <c r="A187" s="119">
        <v>158</v>
      </c>
      <c r="B187" s="119" t="s">
        <v>978</v>
      </c>
      <c r="C187" s="119" t="s">
        <v>1046</v>
      </c>
      <c r="D187" s="119" t="s">
        <v>979</v>
      </c>
      <c r="E187" s="119" t="s">
        <v>1951</v>
      </c>
      <c r="F187" s="119"/>
      <c r="G187" s="120">
        <v>43367</v>
      </c>
      <c r="H187" s="119"/>
      <c r="I187" s="119" t="s">
        <v>981</v>
      </c>
      <c r="J187" s="121">
        <v>31300</v>
      </c>
      <c r="K187" s="119" t="s">
        <v>160</v>
      </c>
      <c r="L187" s="122" t="s">
        <v>1039</v>
      </c>
      <c r="M187" s="123" t="s">
        <v>982</v>
      </c>
      <c r="N187" s="124"/>
      <c r="O187" s="119"/>
      <c r="P187" s="122">
        <v>2</v>
      </c>
      <c r="Q187" s="125">
        <f t="shared" si="15"/>
        <v>100</v>
      </c>
      <c r="R187" s="119"/>
      <c r="S187" s="119"/>
      <c r="T187" s="257">
        <v>43454</v>
      </c>
      <c r="U187" s="256"/>
      <c r="V187" s="256"/>
      <c r="W187" s="126"/>
      <c r="X187" s="126"/>
      <c r="Y187" s="119"/>
      <c r="Z187" s="127" t="s">
        <v>980</v>
      </c>
      <c r="AA187" s="127"/>
      <c r="AB187" s="128">
        <v>0</v>
      </c>
      <c r="AC187" s="129">
        <v>7</v>
      </c>
      <c r="AD187" s="119"/>
      <c r="AE187" s="130"/>
      <c r="AF187" s="131">
        <v>2</v>
      </c>
      <c r="AG187" s="119"/>
      <c r="AH187" s="119"/>
      <c r="AI187" s="119"/>
      <c r="AJ187" s="119"/>
      <c r="AK187" s="119"/>
      <c r="AL187" s="119"/>
      <c r="AM187" s="119"/>
      <c r="AN187" s="119"/>
      <c r="AO187" s="119"/>
      <c r="AP187" s="119"/>
    </row>
    <row r="188" spans="1:42" x14ac:dyDescent="0.25">
      <c r="A188" s="119">
        <v>159</v>
      </c>
      <c r="B188" s="119" t="s">
        <v>983</v>
      </c>
      <c r="C188" s="119" t="s">
        <v>1044</v>
      </c>
      <c r="D188" s="119" t="s">
        <v>990</v>
      </c>
      <c r="E188" s="119" t="s">
        <v>985</v>
      </c>
      <c r="F188" s="119" t="s">
        <v>984</v>
      </c>
      <c r="G188" s="120">
        <v>23440</v>
      </c>
      <c r="H188" s="119" t="s">
        <v>986</v>
      </c>
      <c r="I188" s="119" t="s">
        <v>987</v>
      </c>
      <c r="J188" s="121">
        <v>31320</v>
      </c>
      <c r="K188" s="119" t="s">
        <v>155</v>
      </c>
      <c r="L188" s="122" t="s">
        <v>1039</v>
      </c>
      <c r="M188" s="123" t="s">
        <v>988</v>
      </c>
      <c r="N188" s="124" t="s">
        <v>989</v>
      </c>
      <c r="O188" s="119"/>
      <c r="P188" s="122">
        <v>1</v>
      </c>
      <c r="Q188" s="125">
        <f t="shared" si="15"/>
        <v>50</v>
      </c>
      <c r="R188" s="119"/>
      <c r="S188" s="119"/>
      <c r="T188" s="291">
        <v>43459</v>
      </c>
      <c r="U188" s="291"/>
      <c r="V188" s="257"/>
      <c r="W188" s="126"/>
      <c r="X188" s="126"/>
      <c r="Y188" s="119"/>
      <c r="Z188" s="127" t="s">
        <v>938</v>
      </c>
      <c r="AA188" s="127"/>
      <c r="AB188" s="128">
        <v>0</v>
      </c>
      <c r="AC188" s="129">
        <v>6</v>
      </c>
      <c r="AD188" s="119"/>
      <c r="AE188" s="130">
        <f t="shared" ref="AE188:AE197" si="16">Q188</f>
        <v>50</v>
      </c>
      <c r="AF188" s="131">
        <v>6</v>
      </c>
      <c r="AG188" s="119"/>
      <c r="AH188" s="119"/>
      <c r="AI188" s="119"/>
      <c r="AJ188" s="119"/>
      <c r="AK188" s="119"/>
      <c r="AL188" s="119"/>
      <c r="AM188" s="119"/>
      <c r="AN188" s="119"/>
      <c r="AO188" s="119"/>
      <c r="AP188" s="119"/>
    </row>
    <row r="189" spans="1:42" s="269" customFormat="1" hidden="1" x14ac:dyDescent="0.25">
      <c r="A189" s="256"/>
      <c r="B189" s="256" t="s">
        <v>1753</v>
      </c>
      <c r="C189" s="256" t="s">
        <v>1044</v>
      </c>
      <c r="D189" s="256" t="s">
        <v>990</v>
      </c>
      <c r="E189" s="256" t="s">
        <v>985</v>
      </c>
      <c r="F189" s="256" t="s">
        <v>984</v>
      </c>
      <c r="G189" s="257">
        <v>23440</v>
      </c>
      <c r="H189" s="256" t="s">
        <v>986</v>
      </c>
      <c r="I189" s="256" t="s">
        <v>987</v>
      </c>
      <c r="J189" s="258">
        <v>31320</v>
      </c>
      <c r="K189" s="256" t="s">
        <v>155</v>
      </c>
      <c r="L189" s="259" t="s">
        <v>1039</v>
      </c>
      <c r="M189" s="288" t="s">
        <v>988</v>
      </c>
      <c r="N189" s="260" t="s">
        <v>989</v>
      </c>
      <c r="O189" s="256"/>
      <c r="P189" s="259">
        <v>1</v>
      </c>
      <c r="Q189" s="261">
        <f t="shared" si="15"/>
        <v>50</v>
      </c>
      <c r="R189" s="256" t="s">
        <v>1668</v>
      </c>
      <c r="S189" s="256" t="s">
        <v>1117</v>
      </c>
      <c r="T189" s="120">
        <v>43460</v>
      </c>
      <c r="U189" s="119" t="s">
        <v>116</v>
      </c>
      <c r="V189" s="119" t="s">
        <v>1214</v>
      </c>
      <c r="W189" s="262"/>
      <c r="X189" s="262"/>
      <c r="Y189" s="256" t="s">
        <v>218</v>
      </c>
      <c r="Z189" s="292" t="s">
        <v>1136</v>
      </c>
      <c r="AA189" s="292"/>
      <c r="AB189" s="267"/>
      <c r="AC189" s="293"/>
      <c r="AD189" s="256"/>
      <c r="AE189" s="268">
        <f t="shared" si="16"/>
        <v>50</v>
      </c>
      <c r="AF189" s="265"/>
      <c r="AG189" s="256"/>
      <c r="AH189" s="256"/>
      <c r="AI189" s="256"/>
      <c r="AJ189" s="256"/>
      <c r="AK189" s="256"/>
      <c r="AL189" s="256"/>
      <c r="AM189" s="256"/>
      <c r="AN189" s="256"/>
      <c r="AO189" s="256"/>
      <c r="AP189" s="256"/>
    </row>
    <row r="190" spans="1:42" s="269" customFormat="1" hidden="1" x14ac:dyDescent="0.25">
      <c r="A190" s="256"/>
      <c r="B190" s="256" t="s">
        <v>2603</v>
      </c>
      <c r="C190" s="256" t="s">
        <v>1044</v>
      </c>
      <c r="D190" s="256" t="s">
        <v>990</v>
      </c>
      <c r="E190" s="256" t="s">
        <v>985</v>
      </c>
      <c r="F190" s="256" t="s">
        <v>984</v>
      </c>
      <c r="G190" s="257">
        <v>23440</v>
      </c>
      <c r="H190" s="256" t="s">
        <v>986</v>
      </c>
      <c r="I190" s="256" t="s">
        <v>987</v>
      </c>
      <c r="J190" s="258">
        <v>31320</v>
      </c>
      <c r="K190" s="256" t="s">
        <v>155</v>
      </c>
      <c r="L190" s="259" t="s">
        <v>1039</v>
      </c>
      <c r="M190" s="288" t="s">
        <v>988</v>
      </c>
      <c r="N190" s="260" t="s">
        <v>989</v>
      </c>
      <c r="O190" s="256"/>
      <c r="P190" s="259">
        <v>4</v>
      </c>
      <c r="Q190" s="261">
        <f t="shared" ref="Q190" si="17">P190*50</f>
        <v>200</v>
      </c>
      <c r="R190" s="256" t="s">
        <v>1668</v>
      </c>
      <c r="S190" s="256" t="s">
        <v>1117</v>
      </c>
      <c r="T190" s="120">
        <v>43460</v>
      </c>
      <c r="U190" s="119" t="s">
        <v>116</v>
      </c>
      <c r="V190" s="119" t="s">
        <v>1220</v>
      </c>
      <c r="W190" s="262"/>
      <c r="X190" s="262"/>
      <c r="Y190" s="256" t="s">
        <v>2604</v>
      </c>
      <c r="Z190" s="292" t="s">
        <v>1136</v>
      </c>
      <c r="AA190" s="292"/>
      <c r="AB190" s="267"/>
      <c r="AC190" s="293"/>
      <c r="AD190" s="256"/>
      <c r="AE190" s="268">
        <v>200</v>
      </c>
      <c r="AF190" s="265"/>
      <c r="AG190" s="256"/>
      <c r="AH190" s="256"/>
      <c r="AI190" s="256"/>
      <c r="AJ190" s="256"/>
      <c r="AK190" s="256"/>
      <c r="AL190" s="256"/>
      <c r="AM190" s="256"/>
      <c r="AN190" s="256"/>
      <c r="AO190" s="256"/>
      <c r="AP190" s="256"/>
    </row>
    <row r="191" spans="1:42" x14ac:dyDescent="0.25">
      <c r="A191" s="119">
        <v>160</v>
      </c>
      <c r="B191" s="119" t="s">
        <v>991</v>
      </c>
      <c r="C191" s="119" t="s">
        <v>1044</v>
      </c>
      <c r="D191" s="119" t="s">
        <v>202</v>
      </c>
      <c r="E191" s="119" t="s">
        <v>992</v>
      </c>
      <c r="F191" s="119"/>
      <c r="G191" s="120">
        <v>31498</v>
      </c>
      <c r="H191" s="119" t="s">
        <v>160</v>
      </c>
      <c r="I191" s="119" t="s">
        <v>993</v>
      </c>
      <c r="J191" s="121">
        <v>31870</v>
      </c>
      <c r="K191" s="119" t="s">
        <v>994</v>
      </c>
      <c r="L191" s="122" t="s">
        <v>1039</v>
      </c>
      <c r="M191" s="123" t="s">
        <v>995</v>
      </c>
      <c r="N191" s="124" t="s">
        <v>996</v>
      </c>
      <c r="O191" s="119"/>
      <c r="P191" s="122">
        <v>10</v>
      </c>
      <c r="Q191" s="125">
        <f t="shared" si="15"/>
        <v>500</v>
      </c>
      <c r="R191" s="119"/>
      <c r="S191" s="119"/>
      <c r="T191" s="183">
        <v>43460</v>
      </c>
      <c r="U191" s="119" t="s">
        <v>116</v>
      </c>
      <c r="V191" s="119"/>
      <c r="W191" s="126"/>
      <c r="X191" s="126"/>
      <c r="Y191" s="119"/>
      <c r="Z191" s="127"/>
      <c r="AA191" s="127"/>
      <c r="AB191" s="128">
        <v>0</v>
      </c>
      <c r="AC191" s="129">
        <v>6</v>
      </c>
      <c r="AD191" s="119"/>
      <c r="AE191" s="130">
        <f t="shared" si="16"/>
        <v>500</v>
      </c>
      <c r="AF191" s="131">
        <v>10</v>
      </c>
      <c r="AG191" s="119"/>
      <c r="AH191" s="119"/>
      <c r="AI191" s="119"/>
      <c r="AJ191" s="119"/>
      <c r="AK191" s="119"/>
      <c r="AL191" s="119"/>
      <c r="AM191" s="119"/>
      <c r="AN191" s="119"/>
      <c r="AO191" s="119"/>
      <c r="AP191" s="119"/>
    </row>
    <row r="192" spans="1:42" x14ac:dyDescent="0.25">
      <c r="A192" s="119">
        <v>161</v>
      </c>
      <c r="B192" s="119" t="s">
        <v>997</v>
      </c>
      <c r="C192" s="119" t="s">
        <v>1030</v>
      </c>
      <c r="D192" s="119" t="s">
        <v>998</v>
      </c>
      <c r="E192" s="119" t="s">
        <v>758</v>
      </c>
      <c r="F192" s="119"/>
      <c r="G192" s="120">
        <v>26349</v>
      </c>
      <c r="H192" s="119" t="s">
        <v>999</v>
      </c>
      <c r="I192" s="119" t="s">
        <v>1000</v>
      </c>
      <c r="J192" s="121">
        <v>31400</v>
      </c>
      <c r="K192" s="119" t="s">
        <v>160</v>
      </c>
      <c r="L192" s="122" t="s">
        <v>1039</v>
      </c>
      <c r="M192" s="123" t="s">
        <v>1001</v>
      </c>
      <c r="N192" s="124" t="s">
        <v>1002</v>
      </c>
      <c r="O192" s="119"/>
      <c r="P192" s="122">
        <v>1</v>
      </c>
      <c r="Q192" s="125">
        <f t="shared" si="15"/>
        <v>50</v>
      </c>
      <c r="R192" s="119"/>
      <c r="S192" s="119"/>
      <c r="T192" s="120">
        <v>43460</v>
      </c>
      <c r="U192" s="119" t="s">
        <v>116</v>
      </c>
      <c r="V192" s="119"/>
      <c r="W192" s="126"/>
      <c r="X192" s="126"/>
      <c r="Y192" s="119"/>
      <c r="Z192" s="127" t="s">
        <v>938</v>
      </c>
      <c r="AA192" s="127"/>
      <c r="AB192" s="128">
        <v>0</v>
      </c>
      <c r="AC192" s="129">
        <v>6</v>
      </c>
      <c r="AD192" s="119"/>
      <c r="AE192" s="130">
        <f t="shared" si="16"/>
        <v>50</v>
      </c>
      <c r="AF192" s="131">
        <v>1</v>
      </c>
      <c r="AG192" s="119"/>
      <c r="AH192" s="119"/>
      <c r="AI192" s="119"/>
      <c r="AJ192" s="119"/>
      <c r="AK192" s="119"/>
      <c r="AL192" s="119"/>
      <c r="AM192" s="119"/>
      <c r="AN192" s="119"/>
      <c r="AO192" s="119"/>
      <c r="AP192" s="119"/>
    </row>
    <row r="193" spans="1:42" x14ac:dyDescent="0.25">
      <c r="A193" s="119">
        <v>162</v>
      </c>
      <c r="B193" s="119" t="s">
        <v>1003</v>
      </c>
      <c r="C193" s="119" t="s">
        <v>1044</v>
      </c>
      <c r="D193" s="119" t="s">
        <v>1067</v>
      </c>
      <c r="E193" s="119" t="s">
        <v>138</v>
      </c>
      <c r="F193" s="119" t="s">
        <v>1004</v>
      </c>
      <c r="G193" s="120">
        <v>19516</v>
      </c>
      <c r="H193" s="119" t="s">
        <v>1005</v>
      </c>
      <c r="I193" s="119" t="s">
        <v>1555</v>
      </c>
      <c r="J193" s="121">
        <v>31750</v>
      </c>
      <c r="K193" s="119" t="s">
        <v>99</v>
      </c>
      <c r="L193" s="122" t="s">
        <v>1039</v>
      </c>
      <c r="M193" s="123" t="s">
        <v>1328</v>
      </c>
      <c r="N193" s="124" t="s">
        <v>1007</v>
      </c>
      <c r="O193" s="119"/>
      <c r="P193" s="122">
        <v>5</v>
      </c>
      <c r="Q193" s="125">
        <f t="shared" si="15"/>
        <v>250</v>
      </c>
      <c r="R193" s="119"/>
      <c r="S193" s="119"/>
      <c r="T193" s="120">
        <v>43460</v>
      </c>
      <c r="U193" s="119" t="s">
        <v>1236</v>
      </c>
      <c r="V193" s="119" t="s">
        <v>1196</v>
      </c>
      <c r="W193" s="126"/>
      <c r="X193" s="126"/>
      <c r="Y193" s="119"/>
      <c r="Z193" s="127"/>
      <c r="AA193" s="127"/>
      <c r="AB193" s="128">
        <v>0</v>
      </c>
      <c r="AC193" s="129">
        <v>6</v>
      </c>
      <c r="AD193" s="119"/>
      <c r="AE193" s="130">
        <f t="shared" si="16"/>
        <v>250</v>
      </c>
      <c r="AF193" s="131">
        <v>5</v>
      </c>
      <c r="AG193" s="119"/>
      <c r="AH193" s="119"/>
      <c r="AI193" s="119"/>
      <c r="AJ193" s="119"/>
      <c r="AK193" s="119"/>
      <c r="AL193" s="119"/>
      <c r="AM193" s="119"/>
      <c r="AN193" s="119"/>
      <c r="AO193" s="119"/>
      <c r="AP193" s="119"/>
    </row>
    <row r="194" spans="1:42" x14ac:dyDescent="0.25">
      <c r="A194" s="119">
        <v>163</v>
      </c>
      <c r="B194" s="119" t="s">
        <v>1008</v>
      </c>
      <c r="C194" s="119" t="s">
        <v>1030</v>
      </c>
      <c r="D194" s="119" t="s">
        <v>1009</v>
      </c>
      <c r="E194" s="119" t="s">
        <v>1010</v>
      </c>
      <c r="F194" s="119"/>
      <c r="G194" s="120">
        <v>26151</v>
      </c>
      <c r="H194" s="119" t="s">
        <v>1011</v>
      </c>
      <c r="I194" s="119" t="s">
        <v>1012</v>
      </c>
      <c r="J194" s="121">
        <v>31520</v>
      </c>
      <c r="K194" s="119" t="s">
        <v>1013</v>
      </c>
      <c r="L194" s="122" t="s">
        <v>1039</v>
      </c>
      <c r="M194" s="123" t="s">
        <v>1014</v>
      </c>
      <c r="N194" s="124" t="s">
        <v>1015</v>
      </c>
      <c r="O194" s="119"/>
      <c r="P194" s="122">
        <v>1</v>
      </c>
      <c r="Q194" s="125">
        <f t="shared" si="15"/>
        <v>50</v>
      </c>
      <c r="R194" s="119"/>
      <c r="S194" s="119"/>
      <c r="T194" s="120">
        <v>43473</v>
      </c>
      <c r="U194" s="119" t="s">
        <v>342</v>
      </c>
      <c r="V194" s="119" t="s">
        <v>1196</v>
      </c>
      <c r="W194" s="126"/>
      <c r="X194" s="126"/>
      <c r="Y194" s="119"/>
      <c r="Z194" s="127" t="s">
        <v>938</v>
      </c>
      <c r="AA194" s="127"/>
      <c r="AB194" s="128">
        <v>0</v>
      </c>
      <c r="AC194" s="129">
        <v>6</v>
      </c>
      <c r="AD194" s="119"/>
      <c r="AE194" s="130">
        <f t="shared" si="16"/>
        <v>50</v>
      </c>
      <c r="AF194" s="131">
        <v>1</v>
      </c>
      <c r="AG194" s="119"/>
      <c r="AH194" s="119"/>
      <c r="AI194" s="119"/>
      <c r="AJ194" s="119"/>
      <c r="AK194" s="119"/>
      <c r="AL194" s="119"/>
      <c r="AM194" s="119"/>
      <c r="AN194" s="119"/>
      <c r="AO194" s="119"/>
      <c r="AP194" s="119"/>
    </row>
    <row r="195" spans="1:42" x14ac:dyDescent="0.25">
      <c r="A195" s="119">
        <v>164</v>
      </c>
      <c r="B195" s="119" t="s">
        <v>1020</v>
      </c>
      <c r="C195" s="119" t="s">
        <v>1044</v>
      </c>
      <c r="D195" s="119" t="s">
        <v>248</v>
      </c>
      <c r="E195" s="119" t="s">
        <v>241</v>
      </c>
      <c r="F195" s="119" t="s">
        <v>1068</v>
      </c>
      <c r="G195" s="120">
        <v>17064</v>
      </c>
      <c r="H195" s="119" t="s">
        <v>501</v>
      </c>
      <c r="I195" s="119" t="s">
        <v>1016</v>
      </c>
      <c r="J195" s="182">
        <v>78640</v>
      </c>
      <c r="K195" s="119" t="s">
        <v>1019</v>
      </c>
      <c r="L195" s="122" t="s">
        <v>1039</v>
      </c>
      <c r="M195" s="123" t="s">
        <v>1017</v>
      </c>
      <c r="N195" s="124" t="s">
        <v>1018</v>
      </c>
      <c r="O195" s="119"/>
      <c r="P195" s="122">
        <v>1</v>
      </c>
      <c r="Q195" s="125">
        <f t="shared" si="15"/>
        <v>50</v>
      </c>
      <c r="R195" s="119"/>
      <c r="S195" s="119"/>
      <c r="T195" s="120">
        <v>43480</v>
      </c>
      <c r="U195" s="119" t="s">
        <v>160</v>
      </c>
      <c r="V195" s="119" t="s">
        <v>1196</v>
      </c>
      <c r="W195" s="126"/>
      <c r="X195" s="126"/>
      <c r="Y195" s="119"/>
      <c r="Z195" s="127" t="s">
        <v>938</v>
      </c>
      <c r="AA195" s="127"/>
      <c r="AB195" s="128">
        <v>0</v>
      </c>
      <c r="AC195" s="129">
        <v>6</v>
      </c>
      <c r="AD195" s="119"/>
      <c r="AE195" s="130">
        <f t="shared" si="16"/>
        <v>50</v>
      </c>
      <c r="AF195" s="131">
        <v>1</v>
      </c>
      <c r="AG195" s="119"/>
      <c r="AH195" s="119"/>
      <c r="AI195" s="119"/>
      <c r="AJ195" s="119"/>
      <c r="AK195" s="119"/>
      <c r="AL195" s="119"/>
      <c r="AM195" s="119"/>
      <c r="AN195" s="119"/>
      <c r="AO195" s="119"/>
      <c r="AP195" s="119"/>
    </row>
    <row r="196" spans="1:42" x14ac:dyDescent="0.25">
      <c r="A196" s="119">
        <v>165</v>
      </c>
      <c r="B196" s="119" t="s">
        <v>1027</v>
      </c>
      <c r="C196" s="119" t="s">
        <v>1044</v>
      </c>
      <c r="D196" s="119" t="s">
        <v>1028</v>
      </c>
      <c r="E196" s="119" t="s">
        <v>1022</v>
      </c>
      <c r="F196" s="119" t="s">
        <v>1021</v>
      </c>
      <c r="G196" s="120">
        <v>18363</v>
      </c>
      <c r="H196" s="119" t="s">
        <v>1023</v>
      </c>
      <c r="I196" s="119" t="s">
        <v>1024</v>
      </c>
      <c r="J196" s="182">
        <v>31520</v>
      </c>
      <c r="K196" s="145" t="s">
        <v>1013</v>
      </c>
      <c r="L196" s="122" t="s">
        <v>1039</v>
      </c>
      <c r="M196" s="119" t="s">
        <v>1025</v>
      </c>
      <c r="N196" s="124" t="s">
        <v>1026</v>
      </c>
      <c r="O196" s="119"/>
      <c r="P196" s="122">
        <v>10</v>
      </c>
      <c r="Q196" s="125">
        <f t="shared" si="15"/>
        <v>500</v>
      </c>
      <c r="R196" s="119"/>
      <c r="S196" s="119"/>
      <c r="T196" s="120">
        <v>43481</v>
      </c>
      <c r="U196" s="119" t="s">
        <v>1270</v>
      </c>
      <c r="V196" s="119"/>
      <c r="W196" s="126"/>
      <c r="X196" s="126"/>
      <c r="Y196" s="119"/>
      <c r="Z196" s="127" t="s">
        <v>938</v>
      </c>
      <c r="AA196" s="127"/>
      <c r="AB196" s="128">
        <v>0</v>
      </c>
      <c r="AC196" s="129">
        <v>6</v>
      </c>
      <c r="AD196" s="119"/>
      <c r="AE196" s="130">
        <f t="shared" si="16"/>
        <v>500</v>
      </c>
      <c r="AF196" s="131">
        <v>10</v>
      </c>
      <c r="AG196" s="119"/>
      <c r="AH196" s="119"/>
      <c r="AI196" s="119"/>
      <c r="AJ196" s="119"/>
      <c r="AK196" s="119"/>
      <c r="AL196" s="119"/>
      <c r="AM196" s="119"/>
      <c r="AN196" s="119"/>
      <c r="AO196" s="119"/>
      <c r="AP196" s="119"/>
    </row>
    <row r="197" spans="1:42" x14ac:dyDescent="0.25">
      <c r="A197" s="119">
        <v>166</v>
      </c>
      <c r="B197" s="119" t="s">
        <v>1040</v>
      </c>
      <c r="C197" s="119" t="s">
        <v>1030</v>
      </c>
      <c r="D197" s="119" t="s">
        <v>1035</v>
      </c>
      <c r="E197" s="119" t="s">
        <v>1036</v>
      </c>
      <c r="F197" s="119"/>
      <c r="G197" s="120">
        <v>32433</v>
      </c>
      <c r="H197" s="120" t="s">
        <v>1031</v>
      </c>
      <c r="I197" s="119" t="s">
        <v>1032</v>
      </c>
      <c r="J197" s="121">
        <v>31400</v>
      </c>
      <c r="K197" s="119" t="s">
        <v>918</v>
      </c>
      <c r="L197" s="122" t="s">
        <v>1039</v>
      </c>
      <c r="M197" s="119" t="s">
        <v>1033</v>
      </c>
      <c r="N197" s="124" t="s">
        <v>1034</v>
      </c>
      <c r="O197" s="119"/>
      <c r="P197" s="122">
        <v>1</v>
      </c>
      <c r="Q197" s="125">
        <f t="shared" si="15"/>
        <v>50</v>
      </c>
      <c r="R197" s="119"/>
      <c r="S197" s="119"/>
      <c r="T197" s="291">
        <v>43495</v>
      </c>
      <c r="U197" s="257"/>
      <c r="V197" s="257"/>
      <c r="W197" s="170"/>
      <c r="X197" s="170"/>
      <c r="Y197" s="119"/>
      <c r="Z197" s="127" t="s">
        <v>938</v>
      </c>
      <c r="AA197" s="127"/>
      <c r="AB197" s="128">
        <v>0</v>
      </c>
      <c r="AC197" s="129">
        <v>6</v>
      </c>
      <c r="AD197" s="119"/>
      <c r="AE197" s="130">
        <f t="shared" si="16"/>
        <v>50</v>
      </c>
      <c r="AF197" s="131">
        <v>1</v>
      </c>
      <c r="AG197" s="119"/>
      <c r="AH197" s="119"/>
      <c r="AI197" s="119"/>
      <c r="AJ197" s="119"/>
      <c r="AK197" s="119"/>
      <c r="AL197" s="119"/>
      <c r="AM197" s="119"/>
      <c r="AN197" s="119"/>
      <c r="AO197" s="119"/>
      <c r="AP197" s="119"/>
    </row>
    <row r="198" spans="1:42" x14ac:dyDescent="0.25">
      <c r="A198" s="119">
        <v>167</v>
      </c>
      <c r="B198" s="119" t="s">
        <v>1088</v>
      </c>
      <c r="C198" s="119" t="s">
        <v>1030</v>
      </c>
      <c r="D198" s="119" t="s">
        <v>1074</v>
      </c>
      <c r="E198" s="119" t="s">
        <v>1075</v>
      </c>
      <c r="F198" s="119" t="s">
        <v>1074</v>
      </c>
      <c r="G198" s="120">
        <v>22519</v>
      </c>
      <c r="H198" s="119" t="s">
        <v>501</v>
      </c>
      <c r="I198" s="119" t="s">
        <v>1076</v>
      </c>
      <c r="J198" s="121">
        <v>11400</v>
      </c>
      <c r="K198" s="119" t="s">
        <v>1077</v>
      </c>
      <c r="L198" s="119" t="s">
        <v>1039</v>
      </c>
      <c r="M198" s="119" t="s">
        <v>1078</v>
      </c>
      <c r="N198" s="124" t="s">
        <v>1079</v>
      </c>
      <c r="O198" s="119" t="s">
        <v>1080</v>
      </c>
      <c r="P198" s="122">
        <v>20</v>
      </c>
      <c r="Q198" s="125">
        <f t="shared" si="15"/>
        <v>1000</v>
      </c>
      <c r="R198" s="183" t="s">
        <v>1081</v>
      </c>
      <c r="S198" s="183"/>
      <c r="T198" s="120">
        <v>43497</v>
      </c>
      <c r="U198" s="119" t="s">
        <v>160</v>
      </c>
      <c r="V198" s="119" t="s">
        <v>1196</v>
      </c>
      <c r="W198" s="126"/>
      <c r="X198" s="126"/>
      <c r="Y198" s="119"/>
      <c r="Z198" s="127" t="s">
        <v>938</v>
      </c>
      <c r="AA198" s="127"/>
      <c r="AB198" s="128">
        <v>1</v>
      </c>
      <c r="AC198" s="129">
        <v>6</v>
      </c>
      <c r="AD198" s="119"/>
      <c r="AE198" s="130">
        <v>500</v>
      </c>
      <c r="AF198" s="131">
        <v>20</v>
      </c>
      <c r="AG198" s="119"/>
      <c r="AH198" s="119"/>
      <c r="AI198" s="119"/>
      <c r="AJ198" s="119"/>
      <c r="AK198" s="119"/>
      <c r="AL198" s="119"/>
      <c r="AM198" s="119"/>
      <c r="AN198" s="119"/>
      <c r="AO198" s="119"/>
      <c r="AP198" s="119"/>
    </row>
    <row r="199" spans="1:42" x14ac:dyDescent="0.25">
      <c r="A199" s="119">
        <v>168</v>
      </c>
      <c r="B199" s="119" t="s">
        <v>1089</v>
      </c>
      <c r="C199" s="119" t="s">
        <v>1044</v>
      </c>
      <c r="D199" s="119" t="s">
        <v>1083</v>
      </c>
      <c r="E199" s="119" t="s">
        <v>1084</v>
      </c>
      <c r="F199" s="119" t="s">
        <v>1090</v>
      </c>
      <c r="G199" s="120">
        <v>22846</v>
      </c>
      <c r="H199" s="119" t="s">
        <v>1085</v>
      </c>
      <c r="I199" s="119" t="s">
        <v>1076</v>
      </c>
      <c r="J199" s="121">
        <v>11400</v>
      </c>
      <c r="K199" s="119" t="s">
        <v>1077</v>
      </c>
      <c r="L199" s="119" t="s">
        <v>1039</v>
      </c>
      <c r="M199" s="123" t="s">
        <v>1086</v>
      </c>
      <c r="N199" s="124" t="s">
        <v>1087</v>
      </c>
      <c r="O199" s="119" t="s">
        <v>1080</v>
      </c>
      <c r="P199" s="122">
        <v>20</v>
      </c>
      <c r="Q199" s="125">
        <f t="shared" si="15"/>
        <v>1000</v>
      </c>
      <c r="R199" s="119" t="s">
        <v>1081</v>
      </c>
      <c r="S199" s="119"/>
      <c r="T199" s="120">
        <v>43497</v>
      </c>
      <c r="U199" s="119" t="s">
        <v>160</v>
      </c>
      <c r="V199" s="119" t="s">
        <v>1196</v>
      </c>
      <c r="W199" s="126"/>
      <c r="X199" s="126"/>
      <c r="Y199" s="119"/>
      <c r="Z199" s="127" t="s">
        <v>938</v>
      </c>
      <c r="AA199" s="127"/>
      <c r="AB199" s="128">
        <v>2</v>
      </c>
      <c r="AC199" s="129">
        <v>6</v>
      </c>
      <c r="AD199" s="119"/>
      <c r="AE199" s="130">
        <v>500</v>
      </c>
      <c r="AF199" s="131">
        <v>20</v>
      </c>
      <c r="AG199" s="119"/>
      <c r="AH199" s="119"/>
      <c r="AI199" s="119"/>
      <c r="AJ199" s="119"/>
      <c r="AK199" s="119"/>
      <c r="AL199" s="119"/>
      <c r="AM199" s="119"/>
      <c r="AN199" s="119"/>
      <c r="AO199" s="119"/>
      <c r="AP199" s="119"/>
    </row>
    <row r="200" spans="1:42" x14ac:dyDescent="0.25">
      <c r="A200" s="119">
        <v>169</v>
      </c>
      <c r="B200" s="119" t="s">
        <v>1101</v>
      </c>
      <c r="C200" s="119" t="s">
        <v>1044</v>
      </c>
      <c r="D200" s="119" t="s">
        <v>1095</v>
      </c>
      <c r="E200" s="119" t="s">
        <v>515</v>
      </c>
      <c r="F200" s="119" t="s">
        <v>1096</v>
      </c>
      <c r="G200" s="120">
        <v>18516</v>
      </c>
      <c r="H200" s="119" t="s">
        <v>1097</v>
      </c>
      <c r="I200" s="119" t="s">
        <v>1098</v>
      </c>
      <c r="J200" s="121">
        <v>31300</v>
      </c>
      <c r="K200" s="119" t="s">
        <v>160</v>
      </c>
      <c r="L200" s="119" t="s">
        <v>1039</v>
      </c>
      <c r="M200" s="119" t="s">
        <v>1099</v>
      </c>
      <c r="N200" s="124" t="s">
        <v>1100</v>
      </c>
      <c r="O200" s="119" t="s">
        <v>1080</v>
      </c>
      <c r="P200" s="122">
        <v>2</v>
      </c>
      <c r="Q200" s="125">
        <f t="shared" si="15"/>
        <v>100</v>
      </c>
      <c r="R200" s="119" t="s">
        <v>1081</v>
      </c>
      <c r="S200" s="119" t="s">
        <v>1094</v>
      </c>
      <c r="T200" s="120">
        <v>43497</v>
      </c>
      <c r="U200" s="145" t="s">
        <v>160</v>
      </c>
      <c r="V200" s="119" t="s">
        <v>1196</v>
      </c>
      <c r="W200" s="126">
        <v>2</v>
      </c>
      <c r="X200" s="126">
        <v>100</v>
      </c>
      <c r="Y200" s="119" t="s">
        <v>218</v>
      </c>
      <c r="Z200" s="127" t="s">
        <v>1118</v>
      </c>
      <c r="AA200" s="127"/>
      <c r="AB200" s="128">
        <v>0</v>
      </c>
      <c r="AC200" s="129">
        <v>6</v>
      </c>
      <c r="AD200" s="119"/>
      <c r="AE200" s="130">
        <f>Q200</f>
        <v>100</v>
      </c>
      <c r="AF200" s="131">
        <v>4</v>
      </c>
      <c r="AG200" s="119"/>
      <c r="AH200" s="119"/>
      <c r="AI200" s="119"/>
      <c r="AJ200" s="119"/>
      <c r="AK200" s="119"/>
      <c r="AL200" s="119"/>
      <c r="AM200" s="119"/>
      <c r="AN200" s="119"/>
      <c r="AO200" s="119"/>
      <c r="AP200" s="119"/>
    </row>
    <row r="201" spans="1:42" s="269" customFormat="1" ht="75" hidden="1" x14ac:dyDescent="0.25">
      <c r="A201" s="256"/>
      <c r="B201" s="256" t="s">
        <v>1969</v>
      </c>
      <c r="C201" s="256" t="s">
        <v>1044</v>
      </c>
      <c r="D201" s="256" t="s">
        <v>1095</v>
      </c>
      <c r="E201" s="256" t="s">
        <v>515</v>
      </c>
      <c r="F201" s="256" t="s">
        <v>1096</v>
      </c>
      <c r="G201" s="257"/>
      <c r="H201" s="256"/>
      <c r="I201" s="256"/>
      <c r="J201" s="258"/>
      <c r="K201" s="256"/>
      <c r="L201" s="256"/>
      <c r="M201" s="256"/>
      <c r="N201" s="260"/>
      <c r="O201" s="256"/>
      <c r="P201" s="259">
        <v>2</v>
      </c>
      <c r="Q201" s="261">
        <f t="shared" si="15"/>
        <v>100</v>
      </c>
      <c r="R201" s="256" t="s">
        <v>1081</v>
      </c>
      <c r="S201" s="256"/>
      <c r="T201" s="120">
        <v>43499</v>
      </c>
      <c r="U201" s="119" t="s">
        <v>1140</v>
      </c>
      <c r="V201" s="178" t="s">
        <v>1300</v>
      </c>
      <c r="W201" s="262"/>
      <c r="X201" s="262"/>
      <c r="Y201" s="256" t="s">
        <v>218</v>
      </c>
      <c r="Z201" s="292" t="s">
        <v>1118</v>
      </c>
      <c r="AA201" s="292"/>
      <c r="AB201" s="267"/>
      <c r="AC201" s="293"/>
      <c r="AD201" s="256"/>
      <c r="AE201" s="268">
        <f>Q201</f>
        <v>100</v>
      </c>
      <c r="AF201" s="265"/>
      <c r="AG201" s="256"/>
      <c r="AH201" s="256"/>
      <c r="AI201" s="256"/>
      <c r="AJ201" s="256"/>
      <c r="AK201" s="256"/>
      <c r="AL201" s="256"/>
      <c r="AM201" s="256"/>
      <c r="AN201" s="256"/>
      <c r="AO201" s="256"/>
      <c r="AP201" s="256"/>
    </row>
    <row r="202" spans="1:42" x14ac:dyDescent="0.25">
      <c r="A202" s="119">
        <v>170</v>
      </c>
      <c r="B202" s="119" t="s">
        <v>1108</v>
      </c>
      <c r="C202" s="119" t="s">
        <v>1044</v>
      </c>
      <c r="D202" s="119" t="s">
        <v>1074</v>
      </c>
      <c r="E202" s="119" t="s">
        <v>1103</v>
      </c>
      <c r="F202" s="119" t="s">
        <v>1096</v>
      </c>
      <c r="G202" s="120">
        <v>33912</v>
      </c>
      <c r="H202" s="119" t="s">
        <v>160</v>
      </c>
      <c r="I202" s="119" t="s">
        <v>1104</v>
      </c>
      <c r="J202" s="121">
        <v>31000</v>
      </c>
      <c r="K202" s="119" t="s">
        <v>160</v>
      </c>
      <c r="L202" s="119" t="s">
        <v>1039</v>
      </c>
      <c r="M202" s="123" t="s">
        <v>1105</v>
      </c>
      <c r="N202" s="124" t="s">
        <v>1106</v>
      </c>
      <c r="O202" s="119" t="s">
        <v>1080</v>
      </c>
      <c r="P202" s="122">
        <v>40</v>
      </c>
      <c r="Q202" s="125">
        <f t="shared" si="15"/>
        <v>2000</v>
      </c>
      <c r="R202" s="119" t="s">
        <v>1081</v>
      </c>
      <c r="S202" s="119" t="s">
        <v>1094</v>
      </c>
      <c r="T202" s="120">
        <v>43499</v>
      </c>
      <c r="U202" s="119" t="s">
        <v>1140</v>
      </c>
      <c r="V202" s="119"/>
      <c r="W202" s="126">
        <v>40</v>
      </c>
      <c r="X202" s="126">
        <v>2000</v>
      </c>
      <c r="Y202" s="119" t="s">
        <v>218</v>
      </c>
      <c r="Z202" s="127" t="s">
        <v>1119</v>
      </c>
      <c r="AA202" s="127"/>
      <c r="AB202" s="128">
        <v>0</v>
      </c>
      <c r="AC202" s="129">
        <v>6</v>
      </c>
      <c r="AD202" s="119"/>
      <c r="AE202" s="130">
        <v>500</v>
      </c>
      <c r="AF202" s="131">
        <v>40</v>
      </c>
      <c r="AG202" s="119"/>
      <c r="AH202" s="119"/>
      <c r="AI202" s="119"/>
      <c r="AJ202" s="119"/>
      <c r="AK202" s="119"/>
      <c r="AL202" s="119"/>
      <c r="AM202" s="119"/>
      <c r="AN202" s="119"/>
      <c r="AO202" s="119"/>
      <c r="AP202" s="119"/>
    </row>
    <row r="203" spans="1:42" x14ac:dyDescent="0.25">
      <c r="A203" s="119">
        <v>171</v>
      </c>
      <c r="B203" s="119" t="s">
        <v>1110</v>
      </c>
      <c r="C203" s="119" t="s">
        <v>1030</v>
      </c>
      <c r="D203" s="119" t="s">
        <v>1111</v>
      </c>
      <c r="E203" s="119" t="s">
        <v>529</v>
      </c>
      <c r="F203" s="119"/>
      <c r="G203" s="120">
        <v>20058</v>
      </c>
      <c r="H203" s="119" t="s">
        <v>1112</v>
      </c>
      <c r="I203" s="119" t="s">
        <v>2722</v>
      </c>
      <c r="J203" s="121">
        <v>31750</v>
      </c>
      <c r="K203" s="119" t="s">
        <v>99</v>
      </c>
      <c r="L203" s="119" t="s">
        <v>1039</v>
      </c>
      <c r="M203" s="123" t="s">
        <v>1114</v>
      </c>
      <c r="N203" s="124" t="s">
        <v>1115</v>
      </c>
      <c r="O203" s="119" t="s">
        <v>1080</v>
      </c>
      <c r="P203" s="119">
        <v>1</v>
      </c>
      <c r="Q203" s="125">
        <f t="shared" si="15"/>
        <v>50</v>
      </c>
      <c r="R203" s="119" t="s">
        <v>1116</v>
      </c>
      <c r="S203" s="119" t="s">
        <v>1117</v>
      </c>
      <c r="T203" s="120">
        <v>43499</v>
      </c>
      <c r="U203" s="119" t="s">
        <v>1152</v>
      </c>
      <c r="V203" s="119" t="s">
        <v>1196</v>
      </c>
      <c r="W203" s="126"/>
      <c r="X203" s="126"/>
      <c r="Y203" s="119"/>
      <c r="Z203" s="127" t="s">
        <v>1120</v>
      </c>
      <c r="AA203" s="127"/>
      <c r="AB203" s="128">
        <v>0</v>
      </c>
      <c r="AC203" s="129">
        <v>6</v>
      </c>
      <c r="AD203" s="119"/>
      <c r="AE203" s="130">
        <f t="shared" ref="AE203:AE209" si="18">Q203</f>
        <v>50</v>
      </c>
      <c r="AF203" s="126">
        <v>1</v>
      </c>
      <c r="AG203" s="119"/>
      <c r="AH203" s="119"/>
      <c r="AI203" s="119"/>
      <c r="AJ203" s="119"/>
      <c r="AK203" s="119"/>
      <c r="AL203" s="119"/>
      <c r="AM203" s="119"/>
      <c r="AN203" s="119"/>
      <c r="AO203" s="119"/>
      <c r="AP203" s="119"/>
    </row>
    <row r="204" spans="1:42" x14ac:dyDescent="0.25">
      <c r="A204" s="119">
        <v>172</v>
      </c>
      <c r="B204" s="119" t="s">
        <v>1124</v>
      </c>
      <c r="C204" s="119" t="s">
        <v>1044</v>
      </c>
      <c r="D204" s="119" t="s">
        <v>1121</v>
      </c>
      <c r="E204" s="119" t="s">
        <v>1122</v>
      </c>
      <c r="F204" s="119" t="s">
        <v>1184</v>
      </c>
      <c r="G204" s="120">
        <v>33282</v>
      </c>
      <c r="H204" s="119" t="s">
        <v>1185</v>
      </c>
      <c r="I204" s="119" t="s">
        <v>1186</v>
      </c>
      <c r="J204" s="119">
        <v>31670</v>
      </c>
      <c r="K204" s="119" t="s">
        <v>111</v>
      </c>
      <c r="L204" s="119" t="s">
        <v>1039</v>
      </c>
      <c r="M204" s="123" t="s">
        <v>1125</v>
      </c>
      <c r="N204" s="124" t="s">
        <v>1123</v>
      </c>
      <c r="O204" s="119" t="s">
        <v>1080</v>
      </c>
      <c r="P204" s="122">
        <v>1</v>
      </c>
      <c r="Q204" s="125">
        <v>50</v>
      </c>
      <c r="R204" s="119" t="s">
        <v>1081</v>
      </c>
      <c r="S204" s="119" t="s">
        <v>1094</v>
      </c>
      <c r="T204" s="120">
        <v>43503</v>
      </c>
      <c r="U204" s="119" t="s">
        <v>342</v>
      </c>
      <c r="V204" s="119"/>
      <c r="W204" s="126">
        <v>1</v>
      </c>
      <c r="X204" s="126">
        <v>50</v>
      </c>
      <c r="Y204" s="127" t="s">
        <v>218</v>
      </c>
      <c r="Z204" s="119" t="s">
        <v>1136</v>
      </c>
      <c r="AA204" s="159"/>
      <c r="AB204" s="184"/>
      <c r="AC204" s="185">
        <v>6</v>
      </c>
      <c r="AD204" s="119"/>
      <c r="AE204" s="130">
        <f t="shared" si="18"/>
        <v>50</v>
      </c>
      <c r="AF204" s="131">
        <v>1</v>
      </c>
      <c r="AG204" s="119"/>
      <c r="AH204" s="119"/>
      <c r="AI204" s="119"/>
      <c r="AJ204" s="119"/>
      <c r="AK204" s="119"/>
      <c r="AL204" s="119"/>
      <c r="AM204" s="119"/>
      <c r="AN204" s="119"/>
      <c r="AO204" s="119"/>
      <c r="AP204" s="119"/>
    </row>
    <row r="205" spans="1:42" x14ac:dyDescent="0.25">
      <c r="A205" s="119">
        <v>173</v>
      </c>
      <c r="B205" s="119" t="s">
        <v>1137</v>
      </c>
      <c r="C205" s="119" t="s">
        <v>1030</v>
      </c>
      <c r="D205" s="119" t="s">
        <v>1127</v>
      </c>
      <c r="E205" s="119" t="s">
        <v>1128</v>
      </c>
      <c r="F205" s="119" t="s">
        <v>1129</v>
      </c>
      <c r="G205" s="120">
        <v>31623</v>
      </c>
      <c r="H205" s="119" t="s">
        <v>1130</v>
      </c>
      <c r="I205" s="119" t="s">
        <v>1131</v>
      </c>
      <c r="J205" s="121">
        <v>11410</v>
      </c>
      <c r="K205" s="119" t="s">
        <v>1132</v>
      </c>
      <c r="L205" s="119" t="s">
        <v>1039</v>
      </c>
      <c r="M205" s="119" t="s">
        <v>1133</v>
      </c>
      <c r="N205" s="124" t="s">
        <v>1134</v>
      </c>
      <c r="O205" s="119" t="s">
        <v>1080</v>
      </c>
      <c r="P205" s="122">
        <v>1</v>
      </c>
      <c r="Q205" s="125">
        <f>P205*50</f>
        <v>50</v>
      </c>
      <c r="R205" s="119" t="s">
        <v>1081</v>
      </c>
      <c r="S205" s="119" t="s">
        <v>1094</v>
      </c>
      <c r="T205" s="120">
        <v>43523</v>
      </c>
      <c r="U205" s="119" t="s">
        <v>918</v>
      </c>
      <c r="V205" s="119" t="s">
        <v>1327</v>
      </c>
      <c r="W205" s="126">
        <v>1</v>
      </c>
      <c r="X205" s="126">
        <v>50</v>
      </c>
      <c r="Y205" s="119" t="s">
        <v>218</v>
      </c>
      <c r="Z205" s="127" t="s">
        <v>1136</v>
      </c>
      <c r="AA205" s="127"/>
      <c r="AB205" s="128">
        <v>0</v>
      </c>
      <c r="AC205" s="129">
        <v>6</v>
      </c>
      <c r="AD205" s="119"/>
      <c r="AE205" s="130">
        <f t="shared" si="18"/>
        <v>50</v>
      </c>
      <c r="AF205" s="131">
        <v>1</v>
      </c>
      <c r="AG205" s="119"/>
      <c r="AH205" s="119"/>
      <c r="AI205" s="119"/>
      <c r="AJ205" s="119"/>
      <c r="AK205" s="119"/>
      <c r="AL205" s="119"/>
      <c r="AM205" s="119"/>
      <c r="AN205" s="119"/>
      <c r="AO205" s="119"/>
      <c r="AP205" s="119"/>
    </row>
    <row r="206" spans="1:42" x14ac:dyDescent="0.25">
      <c r="A206" s="119">
        <v>174</v>
      </c>
      <c r="B206" s="119" t="s">
        <v>1144</v>
      </c>
      <c r="C206" s="119" t="s">
        <v>1044</v>
      </c>
      <c r="D206" s="119" t="s">
        <v>1138</v>
      </c>
      <c r="E206" s="119" t="s">
        <v>1139</v>
      </c>
      <c r="F206" s="119"/>
      <c r="G206" s="120">
        <v>27021</v>
      </c>
      <c r="H206" s="119" t="s">
        <v>1140</v>
      </c>
      <c r="I206" s="119" t="s">
        <v>1141</v>
      </c>
      <c r="J206" s="119">
        <v>31670</v>
      </c>
      <c r="K206" s="121" t="s">
        <v>1140</v>
      </c>
      <c r="L206" s="119" t="s">
        <v>1039</v>
      </c>
      <c r="M206" s="119" t="s">
        <v>1142</v>
      </c>
      <c r="N206" s="124" t="s">
        <v>1143</v>
      </c>
      <c r="O206" s="119" t="s">
        <v>1080</v>
      </c>
      <c r="P206" s="119">
        <v>1</v>
      </c>
      <c r="Q206" s="125">
        <f>P206*50</f>
        <v>50</v>
      </c>
      <c r="R206" s="119" t="s">
        <v>1081</v>
      </c>
      <c r="S206" s="119" t="s">
        <v>1094</v>
      </c>
      <c r="T206" s="120">
        <v>43555</v>
      </c>
      <c r="U206" s="119" t="s">
        <v>856</v>
      </c>
      <c r="V206" s="119"/>
      <c r="W206" s="126">
        <v>1</v>
      </c>
      <c r="X206" s="126">
        <v>50</v>
      </c>
      <c r="Y206" s="119" t="s">
        <v>218</v>
      </c>
      <c r="Z206" s="127" t="s">
        <v>1136</v>
      </c>
      <c r="AA206" s="127"/>
      <c r="AB206" s="128">
        <v>0</v>
      </c>
      <c r="AC206" s="129">
        <v>6</v>
      </c>
      <c r="AD206" s="119"/>
      <c r="AE206" s="130">
        <f t="shared" si="18"/>
        <v>50</v>
      </c>
      <c r="AF206" s="126">
        <v>1</v>
      </c>
      <c r="AG206" s="119"/>
      <c r="AH206" s="119"/>
      <c r="AI206" s="119"/>
      <c r="AJ206" s="119"/>
      <c r="AK206" s="119"/>
      <c r="AL206" s="119"/>
      <c r="AM206" s="119"/>
      <c r="AN206" s="119"/>
      <c r="AO206" s="119"/>
      <c r="AP206" s="119"/>
    </row>
    <row r="207" spans="1:42" x14ac:dyDescent="0.25">
      <c r="A207" s="119">
        <v>175</v>
      </c>
      <c r="B207" s="119" t="s">
        <v>1145</v>
      </c>
      <c r="C207" s="119" t="s">
        <v>1030</v>
      </c>
      <c r="D207" s="119" t="s">
        <v>1147</v>
      </c>
      <c r="E207" s="119" t="s">
        <v>1148</v>
      </c>
      <c r="F207" s="119"/>
      <c r="G207" s="120">
        <v>38685</v>
      </c>
      <c r="H207" s="119" t="s">
        <v>1149</v>
      </c>
      <c r="I207" s="119" t="s">
        <v>1141</v>
      </c>
      <c r="J207" s="119">
        <v>31670</v>
      </c>
      <c r="K207" s="121" t="s">
        <v>1140</v>
      </c>
      <c r="L207" s="119" t="s">
        <v>1039</v>
      </c>
      <c r="M207" s="119" t="s">
        <v>1142</v>
      </c>
      <c r="N207" s="124" t="s">
        <v>1143</v>
      </c>
      <c r="O207" s="119" t="s">
        <v>1080</v>
      </c>
      <c r="P207" s="119">
        <v>1</v>
      </c>
      <c r="Q207" s="125">
        <f>P207*50</f>
        <v>50</v>
      </c>
      <c r="R207" s="119" t="s">
        <v>1081</v>
      </c>
      <c r="S207" s="119" t="s">
        <v>1094</v>
      </c>
      <c r="T207" s="120">
        <v>43556</v>
      </c>
      <c r="U207" s="119" t="s">
        <v>1344</v>
      </c>
      <c r="V207" s="119" t="s">
        <v>1347</v>
      </c>
      <c r="W207" s="126">
        <v>1</v>
      </c>
      <c r="X207" s="126">
        <v>50</v>
      </c>
      <c r="Y207" s="119" t="s">
        <v>218</v>
      </c>
      <c r="Z207" s="127" t="s">
        <v>1136</v>
      </c>
      <c r="AA207" s="127"/>
      <c r="AB207" s="128" t="s">
        <v>449</v>
      </c>
      <c r="AC207" s="129">
        <v>6</v>
      </c>
      <c r="AD207" s="119" t="s">
        <v>218</v>
      </c>
      <c r="AE207" s="130">
        <f t="shared" si="18"/>
        <v>50</v>
      </c>
      <c r="AF207" s="126">
        <v>1</v>
      </c>
      <c r="AG207" s="119" t="s">
        <v>1138</v>
      </c>
      <c r="AH207" s="119" t="s">
        <v>1139</v>
      </c>
      <c r="AI207" s="147">
        <v>27021</v>
      </c>
      <c r="AJ207" s="119" t="s">
        <v>1151</v>
      </c>
      <c r="AK207" s="119" t="s">
        <v>1141</v>
      </c>
      <c r="AL207" s="119">
        <v>31670</v>
      </c>
      <c r="AM207" s="119" t="s">
        <v>1140</v>
      </c>
      <c r="AN207" s="119"/>
      <c r="AO207" s="119" t="s">
        <v>1142</v>
      </c>
      <c r="AP207" s="119" t="s">
        <v>1143</v>
      </c>
    </row>
    <row r="208" spans="1:42" x14ac:dyDescent="0.25">
      <c r="A208" s="119">
        <v>176</v>
      </c>
      <c r="B208" s="119" t="s">
        <v>1146</v>
      </c>
      <c r="C208" s="119" t="s">
        <v>1030</v>
      </c>
      <c r="D208" s="119" t="s">
        <v>1147</v>
      </c>
      <c r="E208" s="119" t="s">
        <v>1153</v>
      </c>
      <c r="F208" s="119"/>
      <c r="G208" s="120">
        <v>39949</v>
      </c>
      <c r="H208" s="119" t="s">
        <v>1149</v>
      </c>
      <c r="I208" s="119" t="s">
        <v>1141</v>
      </c>
      <c r="J208" s="119">
        <v>31670</v>
      </c>
      <c r="K208" s="121" t="s">
        <v>1140</v>
      </c>
      <c r="L208" s="119" t="s">
        <v>1039</v>
      </c>
      <c r="M208" s="119" t="s">
        <v>1142</v>
      </c>
      <c r="N208" s="124" t="s">
        <v>1143</v>
      </c>
      <c r="O208" s="119" t="s">
        <v>1080</v>
      </c>
      <c r="P208" s="119">
        <v>1</v>
      </c>
      <c r="Q208" s="125">
        <f>P208*50</f>
        <v>50</v>
      </c>
      <c r="R208" s="119" t="s">
        <v>1081</v>
      </c>
      <c r="S208" s="119" t="s">
        <v>1094</v>
      </c>
      <c r="T208" s="188">
        <v>43557</v>
      </c>
      <c r="U208" s="119" t="s">
        <v>160</v>
      </c>
      <c r="V208" s="119"/>
      <c r="W208" s="126">
        <v>1</v>
      </c>
      <c r="X208" s="126">
        <v>50</v>
      </c>
      <c r="Y208" s="119" t="s">
        <v>218</v>
      </c>
      <c r="Z208" s="127" t="s">
        <v>1136</v>
      </c>
      <c r="AA208" s="127"/>
      <c r="AB208" s="128" t="s">
        <v>449</v>
      </c>
      <c r="AC208" s="129">
        <v>6</v>
      </c>
      <c r="AD208" s="119" t="s">
        <v>218</v>
      </c>
      <c r="AE208" s="130">
        <f t="shared" si="18"/>
        <v>50</v>
      </c>
      <c r="AF208" s="126">
        <v>1</v>
      </c>
      <c r="AG208" s="119" t="s">
        <v>1138</v>
      </c>
      <c r="AH208" s="119" t="s">
        <v>1139</v>
      </c>
      <c r="AI208" s="147">
        <v>27021</v>
      </c>
      <c r="AJ208" s="119" t="s">
        <v>1151</v>
      </c>
      <c r="AK208" s="119" t="s">
        <v>1141</v>
      </c>
      <c r="AL208" s="119">
        <v>31670</v>
      </c>
      <c r="AM208" s="119" t="s">
        <v>1140</v>
      </c>
      <c r="AN208" s="119"/>
      <c r="AO208" s="119" t="s">
        <v>1142</v>
      </c>
      <c r="AP208" s="119" t="s">
        <v>1143</v>
      </c>
    </row>
    <row r="209" spans="1:42" x14ac:dyDescent="0.25">
      <c r="A209" s="119">
        <v>177</v>
      </c>
      <c r="B209" s="119" t="s">
        <v>1197</v>
      </c>
      <c r="C209" s="119" t="s">
        <v>1044</v>
      </c>
      <c r="D209" s="119" t="s">
        <v>1189</v>
      </c>
      <c r="E209" s="119" t="s">
        <v>138</v>
      </c>
      <c r="F209" s="119" t="s">
        <v>1190</v>
      </c>
      <c r="G209" s="120">
        <v>17492</v>
      </c>
      <c r="H209" s="119">
        <v>69002</v>
      </c>
      <c r="I209" s="119" t="s">
        <v>1191</v>
      </c>
      <c r="J209" s="121">
        <v>69100</v>
      </c>
      <c r="K209" s="119" t="s">
        <v>1192</v>
      </c>
      <c r="L209" s="119" t="s">
        <v>1039</v>
      </c>
      <c r="M209" s="119" t="s">
        <v>1193</v>
      </c>
      <c r="N209" s="124" t="s">
        <v>1194</v>
      </c>
      <c r="O209" s="119" t="s">
        <v>1080</v>
      </c>
      <c r="P209" s="122">
        <v>10</v>
      </c>
      <c r="Q209" s="125">
        <v>500</v>
      </c>
      <c r="R209" s="119" t="s">
        <v>1081</v>
      </c>
      <c r="S209" s="119" t="s">
        <v>1094</v>
      </c>
      <c r="T209" s="120">
        <v>43558</v>
      </c>
      <c r="U209" s="119" t="s">
        <v>111</v>
      </c>
      <c r="V209" s="119"/>
      <c r="W209" s="126">
        <v>10</v>
      </c>
      <c r="X209" s="126">
        <v>500</v>
      </c>
      <c r="Y209" s="119" t="s">
        <v>218</v>
      </c>
      <c r="Z209" s="127" t="s">
        <v>1136</v>
      </c>
      <c r="AA209" s="127"/>
      <c r="AB209" s="128">
        <v>2</v>
      </c>
      <c r="AC209" s="129">
        <v>6</v>
      </c>
      <c r="AD209" s="119"/>
      <c r="AE209" s="130">
        <f t="shared" si="18"/>
        <v>500</v>
      </c>
      <c r="AF209" s="131">
        <v>10</v>
      </c>
      <c r="AG209" s="119"/>
      <c r="AH209" s="119"/>
      <c r="AI209" s="119"/>
      <c r="AJ209" s="119"/>
      <c r="AK209" s="119"/>
      <c r="AL209" s="119"/>
      <c r="AM209" s="119"/>
      <c r="AN209" s="119"/>
      <c r="AO209" s="119"/>
      <c r="AP209" s="119"/>
    </row>
    <row r="210" spans="1:42" ht="24.75" customHeight="1" x14ac:dyDescent="0.25">
      <c r="A210" s="119">
        <v>178</v>
      </c>
      <c r="B210" s="119" t="s">
        <v>1198</v>
      </c>
      <c r="C210" s="119" t="s">
        <v>1030</v>
      </c>
      <c r="D210" s="119" t="s">
        <v>1199</v>
      </c>
      <c r="E210" s="119" t="s">
        <v>267</v>
      </c>
      <c r="F210" s="119"/>
      <c r="G210" s="120">
        <v>24984</v>
      </c>
      <c r="H210" s="119" t="s">
        <v>1200</v>
      </c>
      <c r="I210" s="119" t="s">
        <v>1201</v>
      </c>
      <c r="J210" s="119">
        <v>31320</v>
      </c>
      <c r="K210" s="119" t="s">
        <v>155</v>
      </c>
      <c r="L210" s="119" t="s">
        <v>1039</v>
      </c>
      <c r="M210" s="119" t="s">
        <v>1202</v>
      </c>
      <c r="N210" s="124" t="s">
        <v>1203</v>
      </c>
      <c r="O210" s="119" t="s">
        <v>1080</v>
      </c>
      <c r="P210" s="119">
        <v>200</v>
      </c>
      <c r="Q210" s="186">
        <f>P210*50</f>
        <v>10000</v>
      </c>
      <c r="R210" s="145" t="s">
        <v>1081</v>
      </c>
      <c r="S210" s="119" t="s">
        <v>1094</v>
      </c>
      <c r="T210" s="120">
        <v>43560</v>
      </c>
      <c r="U210" s="119" t="s">
        <v>1369</v>
      </c>
      <c r="V210" s="119" t="s">
        <v>1196</v>
      </c>
      <c r="W210" s="126">
        <v>200</v>
      </c>
      <c r="X210" s="126">
        <v>10000</v>
      </c>
      <c r="Y210" s="119" t="s">
        <v>218</v>
      </c>
      <c r="Z210" s="127" t="s">
        <v>1136</v>
      </c>
      <c r="AA210" s="127"/>
      <c r="AB210" s="128">
        <v>1</v>
      </c>
      <c r="AC210" s="185" t="s">
        <v>1204</v>
      </c>
      <c r="AD210" s="119"/>
      <c r="AE210" s="130">
        <v>500</v>
      </c>
      <c r="AF210" s="126">
        <v>170</v>
      </c>
      <c r="AG210" s="119"/>
      <c r="AH210" s="119"/>
      <c r="AI210" s="119"/>
      <c r="AJ210" s="119"/>
      <c r="AK210" s="119"/>
      <c r="AL210" s="119"/>
      <c r="AM210" s="119"/>
      <c r="AN210" s="119"/>
      <c r="AO210" s="119"/>
      <c r="AP210" s="119"/>
    </row>
    <row r="211" spans="1:42" s="269" customFormat="1" ht="24.75" hidden="1" customHeight="1" x14ac:dyDescent="0.25">
      <c r="A211" s="256"/>
      <c r="B211" s="256" t="s">
        <v>1751</v>
      </c>
      <c r="C211" s="256" t="s">
        <v>1030</v>
      </c>
      <c r="D211" s="256" t="s">
        <v>1199</v>
      </c>
      <c r="E211" s="256" t="s">
        <v>267</v>
      </c>
      <c r="F211" s="256"/>
      <c r="G211" s="257"/>
      <c r="H211" s="256"/>
      <c r="I211" s="256"/>
      <c r="J211" s="256"/>
      <c r="K211" s="256"/>
      <c r="L211" s="256"/>
      <c r="M211" s="256"/>
      <c r="N211" s="260"/>
      <c r="O211" s="256"/>
      <c r="P211" s="256">
        <v>-10</v>
      </c>
      <c r="Q211" s="294">
        <f>P211*50</f>
        <v>-500</v>
      </c>
      <c r="R211" s="279"/>
      <c r="S211" s="256"/>
      <c r="T211" s="120">
        <v>43561</v>
      </c>
      <c r="U211" s="119" t="s">
        <v>1388</v>
      </c>
      <c r="V211" s="119" t="s">
        <v>1196</v>
      </c>
      <c r="W211" s="262"/>
      <c r="X211" s="262"/>
      <c r="Y211" s="256"/>
      <c r="Z211" s="292"/>
      <c r="AA211" s="292"/>
      <c r="AB211" s="267"/>
      <c r="AC211" s="295"/>
      <c r="AD211" s="256"/>
      <c r="AE211" s="268"/>
      <c r="AF211" s="262"/>
      <c r="AG211" s="256"/>
      <c r="AH211" s="256"/>
      <c r="AI211" s="256"/>
      <c r="AJ211" s="256"/>
      <c r="AK211" s="256"/>
      <c r="AL211" s="256"/>
      <c r="AM211" s="256"/>
      <c r="AN211" s="256"/>
      <c r="AO211" s="256"/>
      <c r="AP211" s="256"/>
    </row>
    <row r="212" spans="1:42" s="269" customFormat="1" ht="24.75" hidden="1" customHeight="1" x14ac:dyDescent="0.25">
      <c r="A212" s="256"/>
      <c r="B212" s="256" t="s">
        <v>1752</v>
      </c>
      <c r="C212" s="256" t="s">
        <v>1030</v>
      </c>
      <c r="D212" s="256" t="s">
        <v>1199</v>
      </c>
      <c r="E212" s="256" t="s">
        <v>267</v>
      </c>
      <c r="F212" s="256"/>
      <c r="G212" s="257"/>
      <c r="H212" s="256"/>
      <c r="I212" s="256"/>
      <c r="J212" s="256"/>
      <c r="K212" s="256"/>
      <c r="L212" s="256"/>
      <c r="M212" s="256"/>
      <c r="N212" s="260"/>
      <c r="O212" s="256"/>
      <c r="P212" s="256">
        <v>-20</v>
      </c>
      <c r="Q212" s="294">
        <f>P212*50</f>
        <v>-1000</v>
      </c>
      <c r="R212" s="279"/>
      <c r="S212" s="256"/>
      <c r="T212" s="120">
        <v>43561</v>
      </c>
      <c r="U212" s="119" t="s">
        <v>1394</v>
      </c>
      <c r="V212" s="119" t="s">
        <v>1196</v>
      </c>
      <c r="W212" s="262"/>
      <c r="X212" s="262"/>
      <c r="Y212" s="256"/>
      <c r="Z212" s="292"/>
      <c r="AA212" s="292"/>
      <c r="AB212" s="267"/>
      <c r="AC212" s="295"/>
      <c r="AD212" s="256"/>
      <c r="AE212" s="268"/>
      <c r="AF212" s="262"/>
      <c r="AG212" s="256"/>
      <c r="AH212" s="256"/>
      <c r="AI212" s="256"/>
      <c r="AJ212" s="256"/>
      <c r="AK212" s="256"/>
      <c r="AL212" s="256"/>
      <c r="AM212" s="256"/>
      <c r="AN212" s="256"/>
      <c r="AO212" s="256"/>
      <c r="AP212" s="256"/>
    </row>
    <row r="213" spans="1:42" ht="45" x14ac:dyDescent="0.25">
      <c r="A213" s="119">
        <v>178</v>
      </c>
      <c r="B213" s="119" t="s">
        <v>1208</v>
      </c>
      <c r="C213" s="119" t="s">
        <v>1030</v>
      </c>
      <c r="D213" s="119" t="s">
        <v>1209</v>
      </c>
      <c r="E213" s="119" t="s">
        <v>58</v>
      </c>
      <c r="F213" s="119" t="s">
        <v>1184</v>
      </c>
      <c r="G213" s="120">
        <v>23958</v>
      </c>
      <c r="H213" s="119" t="s">
        <v>160</v>
      </c>
      <c r="I213" s="119" t="s">
        <v>1210</v>
      </c>
      <c r="J213" s="121">
        <v>6700</v>
      </c>
      <c r="K213" s="119" t="s">
        <v>1211</v>
      </c>
      <c r="L213" s="119" t="s">
        <v>1039</v>
      </c>
      <c r="M213" s="119" t="s">
        <v>1212</v>
      </c>
      <c r="N213" s="124" t="s">
        <v>1213</v>
      </c>
      <c r="O213" s="119" t="s">
        <v>1080</v>
      </c>
      <c r="P213" s="122">
        <v>2</v>
      </c>
      <c r="Q213" s="125">
        <v>100</v>
      </c>
      <c r="R213" s="119" t="s">
        <v>1093</v>
      </c>
      <c r="S213" s="119" t="s">
        <v>1094</v>
      </c>
      <c r="T213" s="120">
        <v>43561</v>
      </c>
      <c r="U213" s="119" t="s">
        <v>1401</v>
      </c>
      <c r="V213" s="178" t="s">
        <v>1408</v>
      </c>
      <c r="W213" s="126">
        <v>2</v>
      </c>
      <c r="X213" s="126">
        <v>100</v>
      </c>
      <c r="Y213" s="119" t="s">
        <v>218</v>
      </c>
      <c r="Z213" s="127" t="s">
        <v>1136</v>
      </c>
      <c r="AA213" s="127"/>
      <c r="AB213" s="128">
        <v>0</v>
      </c>
      <c r="AC213" s="129">
        <v>6</v>
      </c>
      <c r="AD213" s="119" t="s">
        <v>218</v>
      </c>
      <c r="AE213" s="130">
        <f>Q213</f>
        <v>100</v>
      </c>
      <c r="AF213" s="131">
        <v>2</v>
      </c>
      <c r="AG213" s="119"/>
      <c r="AH213" s="119"/>
      <c r="AI213" s="119"/>
      <c r="AJ213" s="119"/>
      <c r="AK213" s="119"/>
      <c r="AL213" s="119"/>
      <c r="AM213" s="119"/>
      <c r="AN213" s="119"/>
      <c r="AO213" s="119"/>
      <c r="AP213" s="119"/>
    </row>
    <row r="214" spans="1:42" ht="75" x14ac:dyDescent="0.25">
      <c r="A214" s="119">
        <v>180</v>
      </c>
      <c r="B214" s="119" t="s">
        <v>1215</v>
      </c>
      <c r="C214" s="119" t="s">
        <v>1030</v>
      </c>
      <c r="D214" s="119" t="s">
        <v>1209</v>
      </c>
      <c r="E214" s="119" t="s">
        <v>831</v>
      </c>
      <c r="F214" s="119" t="s">
        <v>1184</v>
      </c>
      <c r="G214" s="120">
        <v>21412</v>
      </c>
      <c r="H214" s="119" t="s">
        <v>469</v>
      </c>
      <c r="I214" s="119" t="s">
        <v>1428</v>
      </c>
      <c r="J214" s="121">
        <v>31560</v>
      </c>
      <c r="K214" s="119" t="s">
        <v>1217</v>
      </c>
      <c r="L214" s="119" t="s">
        <v>1039</v>
      </c>
      <c r="M214" s="119" t="s">
        <v>1218</v>
      </c>
      <c r="N214" s="124" t="s">
        <v>1219</v>
      </c>
      <c r="O214" s="119" t="s">
        <v>1080</v>
      </c>
      <c r="P214" s="122">
        <v>2</v>
      </c>
      <c r="Q214" s="125">
        <v>100</v>
      </c>
      <c r="R214" s="119" t="s">
        <v>1093</v>
      </c>
      <c r="S214" s="119" t="s">
        <v>1094</v>
      </c>
      <c r="T214" s="120">
        <v>43561</v>
      </c>
      <c r="U214" s="119" t="s">
        <v>111</v>
      </c>
      <c r="V214" s="178" t="s">
        <v>1407</v>
      </c>
      <c r="W214" s="126">
        <v>2</v>
      </c>
      <c r="X214" s="126">
        <v>100</v>
      </c>
      <c r="Y214" s="119" t="s">
        <v>218</v>
      </c>
      <c r="Z214" s="127" t="s">
        <v>1136</v>
      </c>
      <c r="AA214" s="127"/>
      <c r="AB214" s="128">
        <v>0</v>
      </c>
      <c r="AC214" s="129">
        <v>6</v>
      </c>
      <c r="AD214" s="119" t="s">
        <v>218</v>
      </c>
      <c r="AE214" s="130">
        <f>Q214</f>
        <v>100</v>
      </c>
      <c r="AF214" s="131">
        <v>2</v>
      </c>
      <c r="AG214" s="119"/>
      <c r="AH214" s="119"/>
      <c r="AI214" s="119"/>
      <c r="AJ214" s="119"/>
      <c r="AK214" s="119"/>
      <c r="AL214" s="119"/>
      <c r="AM214" s="119"/>
      <c r="AN214" s="119"/>
      <c r="AO214" s="119"/>
      <c r="AP214" s="119"/>
    </row>
    <row r="215" spans="1:42" ht="16.149999999999999" customHeight="1" x14ac:dyDescent="0.25">
      <c r="A215" s="119">
        <v>181</v>
      </c>
      <c r="B215" s="119" t="s">
        <v>1221</v>
      </c>
      <c r="C215" s="119" t="s">
        <v>1044</v>
      </c>
      <c r="D215" s="119" t="s">
        <v>1222</v>
      </c>
      <c r="E215" s="119" t="s">
        <v>338</v>
      </c>
      <c r="F215" s="119" t="s">
        <v>1224</v>
      </c>
      <c r="G215" s="120">
        <v>42931</v>
      </c>
      <c r="H215" s="119" t="s">
        <v>160</v>
      </c>
      <c r="I215" s="119" t="s">
        <v>1225</v>
      </c>
      <c r="J215" s="121">
        <v>31320</v>
      </c>
      <c r="K215" s="119" t="s">
        <v>155</v>
      </c>
      <c r="L215" s="119" t="s">
        <v>1039</v>
      </c>
      <c r="M215" s="119" t="s">
        <v>1226</v>
      </c>
      <c r="N215" s="124" t="s">
        <v>1227</v>
      </c>
      <c r="O215" s="119" t="s">
        <v>1080</v>
      </c>
      <c r="P215" s="122">
        <v>1</v>
      </c>
      <c r="Q215" s="146">
        <v>50</v>
      </c>
      <c r="R215" s="119" t="s">
        <v>1093</v>
      </c>
      <c r="S215" s="119" t="s">
        <v>1094</v>
      </c>
      <c r="T215" s="120">
        <v>43572</v>
      </c>
      <c r="U215" s="119" t="s">
        <v>1416</v>
      </c>
      <c r="V215" s="178" t="s">
        <v>1417</v>
      </c>
      <c r="W215" s="126">
        <v>1</v>
      </c>
      <c r="X215" s="126">
        <v>50</v>
      </c>
      <c r="Y215" s="119" t="s">
        <v>218</v>
      </c>
      <c r="Z215" s="119" t="s">
        <v>1136</v>
      </c>
      <c r="AA215" s="119"/>
      <c r="AB215" s="128" t="s">
        <v>449</v>
      </c>
      <c r="AC215" s="129">
        <v>6</v>
      </c>
      <c r="AD215" s="119" t="s">
        <v>218</v>
      </c>
      <c r="AE215" s="128">
        <v>50</v>
      </c>
      <c r="AF215" s="131">
        <v>1</v>
      </c>
      <c r="AG215" s="119" t="s">
        <v>1222</v>
      </c>
      <c r="AH215" s="122" t="s">
        <v>1228</v>
      </c>
      <c r="AI215" s="183">
        <v>31811</v>
      </c>
      <c r="AJ215" s="119" t="s">
        <v>160</v>
      </c>
      <c r="AK215" s="119" t="s">
        <v>1225</v>
      </c>
      <c r="AL215" s="119">
        <v>31320</v>
      </c>
      <c r="AM215" s="119" t="s">
        <v>1229</v>
      </c>
      <c r="AN215" s="119" t="s">
        <v>1039</v>
      </c>
      <c r="AO215" s="119" t="s">
        <v>1226</v>
      </c>
      <c r="AP215" s="119" t="s">
        <v>1227</v>
      </c>
    </row>
    <row r="216" spans="1:42" x14ac:dyDescent="0.25">
      <c r="A216" s="119">
        <v>182</v>
      </c>
      <c r="B216" s="119" t="s">
        <v>1237</v>
      </c>
      <c r="C216" s="119" t="s">
        <v>1030</v>
      </c>
      <c r="D216" s="119" t="s">
        <v>1222</v>
      </c>
      <c r="E216" s="119" t="s">
        <v>1239</v>
      </c>
      <c r="F216" s="119" t="s">
        <v>1222</v>
      </c>
      <c r="G216" s="120">
        <v>41585</v>
      </c>
      <c r="H216" s="119" t="s">
        <v>160</v>
      </c>
      <c r="I216" s="119" t="s">
        <v>1225</v>
      </c>
      <c r="J216" s="121">
        <v>31320</v>
      </c>
      <c r="K216" s="119" t="s">
        <v>155</v>
      </c>
      <c r="L216" s="119" t="s">
        <v>1039</v>
      </c>
      <c r="M216" s="119" t="s">
        <v>1226</v>
      </c>
      <c r="N216" s="124" t="s">
        <v>1227</v>
      </c>
      <c r="O216" s="119" t="s">
        <v>1080</v>
      </c>
      <c r="P216" s="122">
        <v>1</v>
      </c>
      <c r="Q216" s="125">
        <v>50</v>
      </c>
      <c r="R216" s="119" t="s">
        <v>1093</v>
      </c>
      <c r="S216" s="119" t="s">
        <v>1094</v>
      </c>
      <c r="T216" s="120">
        <v>43577</v>
      </c>
      <c r="U216" s="120" t="s">
        <v>99</v>
      </c>
      <c r="V216" s="119" t="s">
        <v>1196</v>
      </c>
      <c r="W216" s="126">
        <v>1</v>
      </c>
      <c r="X216" s="126">
        <v>50</v>
      </c>
      <c r="Y216" s="119" t="s">
        <v>218</v>
      </c>
      <c r="Z216" s="127" t="s">
        <v>1136</v>
      </c>
      <c r="AA216" s="127"/>
      <c r="AB216" s="128" t="s">
        <v>449</v>
      </c>
      <c r="AC216" s="129">
        <v>6</v>
      </c>
      <c r="AD216" s="119" t="s">
        <v>218</v>
      </c>
      <c r="AE216" s="130">
        <f t="shared" ref="AE216:AE234" si="19">Q216</f>
        <v>50</v>
      </c>
      <c r="AF216" s="131">
        <v>1</v>
      </c>
      <c r="AG216" s="119" t="s">
        <v>1222</v>
      </c>
      <c r="AH216" s="122" t="s">
        <v>1228</v>
      </c>
      <c r="AI216" s="183">
        <v>31811</v>
      </c>
      <c r="AJ216" s="119" t="s">
        <v>160</v>
      </c>
      <c r="AK216" s="119" t="s">
        <v>1225</v>
      </c>
      <c r="AL216" s="119">
        <v>31320</v>
      </c>
      <c r="AM216" s="119" t="s">
        <v>1229</v>
      </c>
      <c r="AN216" s="119" t="s">
        <v>1039</v>
      </c>
      <c r="AO216" s="119" t="s">
        <v>1226</v>
      </c>
      <c r="AP216" s="119" t="s">
        <v>1227</v>
      </c>
    </row>
    <row r="217" spans="1:42" x14ac:dyDescent="0.25">
      <c r="A217" s="119">
        <v>183</v>
      </c>
      <c r="B217" s="119" t="s">
        <v>1238</v>
      </c>
      <c r="C217" s="119" t="s">
        <v>1030</v>
      </c>
      <c r="D217" s="119" t="s">
        <v>1231</v>
      </c>
      <c r="E217" s="119" t="s">
        <v>970</v>
      </c>
      <c r="F217" s="119" t="s">
        <v>1184</v>
      </c>
      <c r="G217" s="120">
        <v>31029</v>
      </c>
      <c r="H217" s="119" t="s">
        <v>918</v>
      </c>
      <c r="I217" s="119" t="s">
        <v>1232</v>
      </c>
      <c r="J217" s="121">
        <v>31450</v>
      </c>
      <c r="K217" s="119" t="s">
        <v>1233</v>
      </c>
      <c r="L217" s="119" t="s">
        <v>1039</v>
      </c>
      <c r="M217" s="119" t="s">
        <v>1234</v>
      </c>
      <c r="N217" s="124" t="s">
        <v>1235</v>
      </c>
      <c r="O217" s="119" t="s">
        <v>1080</v>
      </c>
      <c r="P217" s="122">
        <v>1</v>
      </c>
      <c r="Q217" s="125">
        <v>50</v>
      </c>
      <c r="R217" s="119" t="s">
        <v>1093</v>
      </c>
      <c r="S217" s="119" t="s">
        <v>1094</v>
      </c>
      <c r="T217" s="120">
        <v>43596</v>
      </c>
      <c r="U217" s="119" t="s">
        <v>111</v>
      </c>
      <c r="V217" s="119"/>
      <c r="W217" s="126">
        <v>1</v>
      </c>
      <c r="X217" s="126">
        <v>50</v>
      </c>
      <c r="Y217" s="119" t="s">
        <v>218</v>
      </c>
      <c r="Z217" s="127" t="s">
        <v>1136</v>
      </c>
      <c r="AA217" s="127"/>
      <c r="AB217" s="128">
        <v>1</v>
      </c>
      <c r="AC217" s="129">
        <v>6</v>
      </c>
      <c r="AD217" s="119"/>
      <c r="AE217" s="130">
        <f t="shared" si="19"/>
        <v>50</v>
      </c>
      <c r="AF217" s="131">
        <v>1</v>
      </c>
      <c r="AG217" s="119"/>
      <c r="AH217" s="119"/>
      <c r="AI217" s="119"/>
      <c r="AJ217" s="119"/>
      <c r="AK217" s="119"/>
      <c r="AL217" s="119"/>
      <c r="AM217" s="119"/>
      <c r="AN217" s="119"/>
      <c r="AO217" s="119"/>
      <c r="AP217" s="119"/>
    </row>
    <row r="218" spans="1:42" x14ac:dyDescent="0.25">
      <c r="A218" s="119">
        <v>184</v>
      </c>
      <c r="B218" s="119" t="s">
        <v>1244</v>
      </c>
      <c r="C218" s="119" t="s">
        <v>1030</v>
      </c>
      <c r="D218" s="119" t="s">
        <v>1245</v>
      </c>
      <c r="E218" s="119" t="s">
        <v>1246</v>
      </c>
      <c r="F218" s="119" t="s">
        <v>1247</v>
      </c>
      <c r="G218" s="120">
        <v>31952</v>
      </c>
      <c r="H218" s="119" t="s">
        <v>1248</v>
      </c>
      <c r="I218" s="119" t="s">
        <v>1249</v>
      </c>
      <c r="J218" s="121">
        <v>31320</v>
      </c>
      <c r="K218" s="119" t="s">
        <v>155</v>
      </c>
      <c r="L218" s="119" t="s">
        <v>1039</v>
      </c>
      <c r="M218" s="119" t="s">
        <v>1250</v>
      </c>
      <c r="N218" s="124" t="s">
        <v>1251</v>
      </c>
      <c r="O218" s="119" t="s">
        <v>1080</v>
      </c>
      <c r="P218" s="122">
        <v>1</v>
      </c>
      <c r="Q218" s="125">
        <v>50</v>
      </c>
      <c r="R218" s="119" t="s">
        <v>1093</v>
      </c>
      <c r="S218" s="119" t="s">
        <v>1252</v>
      </c>
      <c r="T218" s="120">
        <v>43597</v>
      </c>
      <c r="U218" s="119" t="s">
        <v>111</v>
      </c>
      <c r="V218" s="119"/>
      <c r="W218" s="126">
        <v>1</v>
      </c>
      <c r="X218" s="126">
        <v>50</v>
      </c>
      <c r="Y218" s="119" t="s">
        <v>218</v>
      </c>
      <c r="Z218" s="127" t="s">
        <v>1136</v>
      </c>
      <c r="AA218" s="127"/>
      <c r="AB218" s="128">
        <v>0</v>
      </c>
      <c r="AC218" s="129">
        <v>6</v>
      </c>
      <c r="AD218" s="119"/>
      <c r="AE218" s="130">
        <f t="shared" si="19"/>
        <v>50</v>
      </c>
      <c r="AF218" s="131">
        <v>1</v>
      </c>
      <c r="AG218" s="119"/>
      <c r="AH218" s="119"/>
      <c r="AI218" s="119"/>
      <c r="AJ218" s="119"/>
      <c r="AK218" s="119"/>
      <c r="AL218" s="119"/>
      <c r="AM218" s="119"/>
      <c r="AN218" s="119"/>
      <c r="AO218" s="119"/>
      <c r="AP218" s="119"/>
    </row>
    <row r="219" spans="1:42" x14ac:dyDescent="0.25">
      <c r="A219" s="119">
        <v>185</v>
      </c>
      <c r="B219" s="119" t="s">
        <v>1254</v>
      </c>
      <c r="C219" s="119" t="s">
        <v>1030</v>
      </c>
      <c r="D219" s="119" t="s">
        <v>1255</v>
      </c>
      <c r="E219" s="119" t="s">
        <v>1256</v>
      </c>
      <c r="F219" s="119" t="s">
        <v>1096</v>
      </c>
      <c r="G219" s="120">
        <v>31527</v>
      </c>
      <c r="H219" s="119" t="s">
        <v>1257</v>
      </c>
      <c r="I219" s="119" t="s">
        <v>1258</v>
      </c>
      <c r="J219" s="121">
        <v>31200</v>
      </c>
      <c r="K219" s="119" t="s">
        <v>160</v>
      </c>
      <c r="L219" s="119" t="s">
        <v>1039</v>
      </c>
      <c r="M219" s="119" t="s">
        <v>1259</v>
      </c>
      <c r="N219" s="124" t="s">
        <v>1260</v>
      </c>
      <c r="O219" s="119" t="s">
        <v>1080</v>
      </c>
      <c r="P219" s="122">
        <v>10</v>
      </c>
      <c r="Q219" s="125">
        <v>500</v>
      </c>
      <c r="R219" s="119" t="s">
        <v>1261</v>
      </c>
      <c r="S219" s="119" t="s">
        <v>1252</v>
      </c>
      <c r="T219" s="120">
        <v>43598</v>
      </c>
      <c r="U219" s="119" t="s">
        <v>111</v>
      </c>
      <c r="V219" s="119"/>
      <c r="W219" s="126">
        <v>10</v>
      </c>
      <c r="X219" s="126">
        <v>500</v>
      </c>
      <c r="Y219" s="119" t="s">
        <v>218</v>
      </c>
      <c r="Z219" s="127" t="s">
        <v>1136</v>
      </c>
      <c r="AA219" s="127"/>
      <c r="AB219" s="128">
        <v>1</v>
      </c>
      <c r="AC219" s="129">
        <v>6</v>
      </c>
      <c r="AD219" s="119"/>
      <c r="AE219" s="130">
        <f t="shared" si="19"/>
        <v>500</v>
      </c>
      <c r="AF219" s="131">
        <v>10</v>
      </c>
      <c r="AG219" s="119"/>
      <c r="AH219" s="119"/>
      <c r="AI219" s="119"/>
      <c r="AJ219" s="119"/>
      <c r="AK219" s="119"/>
      <c r="AL219" s="119"/>
      <c r="AM219" s="119"/>
      <c r="AN219" s="119"/>
      <c r="AO219" s="119"/>
      <c r="AP219" s="119"/>
    </row>
    <row r="220" spans="1:42" x14ac:dyDescent="0.25">
      <c r="A220" s="119">
        <v>186</v>
      </c>
      <c r="B220" s="119" t="s">
        <v>1263</v>
      </c>
      <c r="C220" s="119" t="s">
        <v>1030</v>
      </c>
      <c r="D220" s="119" t="s">
        <v>1264</v>
      </c>
      <c r="E220" s="119" t="s">
        <v>58</v>
      </c>
      <c r="F220" s="119"/>
      <c r="G220" s="120">
        <v>18317</v>
      </c>
      <c r="H220" s="119" t="s">
        <v>160</v>
      </c>
      <c r="I220" s="119" t="s">
        <v>1265</v>
      </c>
      <c r="J220" s="121">
        <v>31810</v>
      </c>
      <c r="K220" s="119" t="s">
        <v>1266</v>
      </c>
      <c r="L220" s="119" t="s">
        <v>1039</v>
      </c>
      <c r="M220" s="123" t="s">
        <v>1267</v>
      </c>
      <c r="N220" s="124" t="s">
        <v>1268</v>
      </c>
      <c r="O220" s="119" t="s">
        <v>1269</v>
      </c>
      <c r="P220" s="122">
        <v>2</v>
      </c>
      <c r="Q220" s="125">
        <v>100</v>
      </c>
      <c r="R220" s="119" t="s">
        <v>1116</v>
      </c>
      <c r="S220" s="119" t="s">
        <v>1117</v>
      </c>
      <c r="T220" s="120">
        <v>43600</v>
      </c>
      <c r="U220" s="119" t="s">
        <v>99</v>
      </c>
      <c r="V220" s="119"/>
      <c r="W220" s="126"/>
      <c r="X220" s="126"/>
      <c r="Y220" s="119" t="s">
        <v>1272</v>
      </c>
      <c r="Z220" s="127"/>
      <c r="AA220" s="127"/>
      <c r="AB220" s="128"/>
      <c r="AC220" s="129">
        <v>6</v>
      </c>
      <c r="AD220" s="119"/>
      <c r="AE220" s="130">
        <f t="shared" si="19"/>
        <v>100</v>
      </c>
      <c r="AF220" s="131">
        <v>2</v>
      </c>
      <c r="AG220" s="119"/>
      <c r="AH220" s="119"/>
      <c r="AI220" s="119"/>
      <c r="AJ220" s="119"/>
      <c r="AK220" s="119"/>
      <c r="AL220" s="119"/>
      <c r="AM220" s="119"/>
      <c r="AN220" s="119"/>
      <c r="AO220" s="119"/>
      <c r="AP220" s="119"/>
    </row>
    <row r="221" spans="1:42" x14ac:dyDescent="0.25">
      <c r="A221" s="119">
        <v>187</v>
      </c>
      <c r="B221" s="119" t="s">
        <v>1275</v>
      </c>
      <c r="C221" s="119" t="s">
        <v>1030</v>
      </c>
      <c r="D221" s="119" t="s">
        <v>1278</v>
      </c>
      <c r="E221" s="119" t="s">
        <v>798</v>
      </c>
      <c r="F221" s="119" t="s">
        <v>1184</v>
      </c>
      <c r="G221" s="120">
        <v>26352</v>
      </c>
      <c r="H221" s="119" t="s">
        <v>1279</v>
      </c>
      <c r="I221" s="119" t="s">
        <v>1280</v>
      </c>
      <c r="J221" s="121">
        <v>31400</v>
      </c>
      <c r="K221" s="119" t="s">
        <v>918</v>
      </c>
      <c r="L221" s="119" t="s">
        <v>1039</v>
      </c>
      <c r="M221" s="119" t="s">
        <v>1281</v>
      </c>
      <c r="N221" s="124" t="s">
        <v>1282</v>
      </c>
      <c r="O221" s="119" t="s">
        <v>1080</v>
      </c>
      <c r="P221" s="122">
        <v>10</v>
      </c>
      <c r="Q221" s="125">
        <v>500</v>
      </c>
      <c r="R221" s="119" t="s">
        <v>1081</v>
      </c>
      <c r="S221" s="119" t="s">
        <v>1252</v>
      </c>
      <c r="T221" s="120">
        <v>43600</v>
      </c>
      <c r="U221" s="119" t="s">
        <v>99</v>
      </c>
      <c r="V221" s="119"/>
      <c r="W221" s="126">
        <v>20</v>
      </c>
      <c r="X221" s="126">
        <v>1000</v>
      </c>
      <c r="Y221" s="119" t="s">
        <v>218</v>
      </c>
      <c r="Z221" s="127" t="s">
        <v>1136</v>
      </c>
      <c r="AA221" s="127"/>
      <c r="AB221" s="128">
        <v>1</v>
      </c>
      <c r="AC221" s="129">
        <v>6</v>
      </c>
      <c r="AD221" s="119"/>
      <c r="AE221" s="130">
        <f t="shared" si="19"/>
        <v>500</v>
      </c>
      <c r="AF221" s="131">
        <v>10</v>
      </c>
      <c r="AG221" s="119"/>
      <c r="AH221" s="119"/>
      <c r="AI221" s="119"/>
      <c r="AJ221" s="119"/>
      <c r="AK221" s="119"/>
      <c r="AL221" s="119"/>
      <c r="AM221" s="119"/>
      <c r="AN221" s="119"/>
      <c r="AO221" s="119"/>
      <c r="AP221" s="119"/>
    </row>
    <row r="222" spans="1:42" x14ac:dyDescent="0.25">
      <c r="A222" s="119">
        <v>188</v>
      </c>
      <c r="B222" s="119" t="s">
        <v>1276</v>
      </c>
      <c r="C222" s="119" t="s">
        <v>1044</v>
      </c>
      <c r="D222" s="119" t="s">
        <v>1278</v>
      </c>
      <c r="E222" s="119" t="s">
        <v>1286</v>
      </c>
      <c r="F222" s="119" t="s">
        <v>1224</v>
      </c>
      <c r="G222" s="120">
        <v>36991</v>
      </c>
      <c r="H222" s="119" t="s">
        <v>1287</v>
      </c>
      <c r="I222" s="119" t="s">
        <v>1280</v>
      </c>
      <c r="J222" s="121">
        <v>31400</v>
      </c>
      <c r="K222" s="119" t="s">
        <v>918</v>
      </c>
      <c r="L222" s="119" t="s">
        <v>1039</v>
      </c>
      <c r="M222" s="119" t="s">
        <v>1281</v>
      </c>
      <c r="N222" s="124" t="s">
        <v>1282</v>
      </c>
      <c r="O222" s="119" t="s">
        <v>1092</v>
      </c>
      <c r="P222" s="119">
        <v>5</v>
      </c>
      <c r="Q222" s="146">
        <v>250</v>
      </c>
      <c r="R222" s="119" t="s">
        <v>1081</v>
      </c>
      <c r="S222" s="119" t="s">
        <v>1252</v>
      </c>
      <c r="T222" s="120">
        <v>43600</v>
      </c>
      <c r="U222" s="119" t="s">
        <v>99</v>
      </c>
      <c r="V222" s="119"/>
      <c r="W222" s="126">
        <v>5</v>
      </c>
      <c r="X222" s="126">
        <v>250</v>
      </c>
      <c r="Y222" s="119" t="s">
        <v>218</v>
      </c>
      <c r="Z222" s="127" t="s">
        <v>1136</v>
      </c>
      <c r="AA222" s="127"/>
      <c r="AB222" s="128" t="s">
        <v>449</v>
      </c>
      <c r="AC222" s="129">
        <v>6</v>
      </c>
      <c r="AD222" s="119"/>
      <c r="AE222" s="130">
        <f t="shared" si="19"/>
        <v>250</v>
      </c>
      <c r="AF222" s="126">
        <v>5</v>
      </c>
      <c r="AG222" s="119" t="s">
        <v>1278</v>
      </c>
      <c r="AH222" s="119" t="s">
        <v>798</v>
      </c>
      <c r="AI222" s="147">
        <v>26352</v>
      </c>
      <c r="AJ222" s="145" t="s">
        <v>1279</v>
      </c>
      <c r="AK222" s="119" t="s">
        <v>1280</v>
      </c>
      <c r="AL222" s="119">
        <v>31400</v>
      </c>
      <c r="AM222" s="119" t="s">
        <v>918</v>
      </c>
      <c r="AN222" s="119" t="s">
        <v>1284</v>
      </c>
      <c r="AO222" s="119" t="s">
        <v>1281</v>
      </c>
      <c r="AP222" s="119" t="s">
        <v>1282</v>
      </c>
    </row>
    <row r="223" spans="1:42" x14ac:dyDescent="0.25">
      <c r="A223" s="119">
        <v>189</v>
      </c>
      <c r="B223" s="119" t="s">
        <v>1277</v>
      </c>
      <c r="C223" s="119" t="s">
        <v>1030</v>
      </c>
      <c r="D223" s="119" t="s">
        <v>1278</v>
      </c>
      <c r="E223" s="119" t="s">
        <v>1283</v>
      </c>
      <c r="F223" s="119"/>
      <c r="G223" s="120">
        <v>37870</v>
      </c>
      <c r="H223" s="119" t="s">
        <v>918</v>
      </c>
      <c r="I223" s="119" t="s">
        <v>1280</v>
      </c>
      <c r="J223" s="119">
        <v>31400</v>
      </c>
      <c r="K223" s="121" t="s">
        <v>918</v>
      </c>
      <c r="L223" s="119" t="s">
        <v>1039</v>
      </c>
      <c r="M223" s="119" t="s">
        <v>1281</v>
      </c>
      <c r="N223" s="124" t="s">
        <v>1282</v>
      </c>
      <c r="O223" s="119" t="s">
        <v>1092</v>
      </c>
      <c r="P223" s="119">
        <v>5</v>
      </c>
      <c r="Q223" s="146">
        <v>250</v>
      </c>
      <c r="R223" s="119" t="s">
        <v>1285</v>
      </c>
      <c r="S223" s="185" t="s">
        <v>1252</v>
      </c>
      <c r="T223" s="120">
        <v>43600</v>
      </c>
      <c r="U223" s="119" t="s">
        <v>99</v>
      </c>
      <c r="V223" s="119"/>
      <c r="W223" s="126">
        <v>5</v>
      </c>
      <c r="X223" s="126">
        <v>250</v>
      </c>
      <c r="Y223" s="119" t="s">
        <v>218</v>
      </c>
      <c r="Z223" s="119" t="s">
        <v>1136</v>
      </c>
      <c r="AA223" s="119"/>
      <c r="AB223" s="128" t="s">
        <v>449</v>
      </c>
      <c r="AC223" s="129">
        <v>6</v>
      </c>
      <c r="AD223" s="119"/>
      <c r="AE223" s="130">
        <f t="shared" si="19"/>
        <v>250</v>
      </c>
      <c r="AF223" s="126">
        <v>5</v>
      </c>
      <c r="AG223" s="119" t="s">
        <v>1278</v>
      </c>
      <c r="AH223" s="119" t="s">
        <v>798</v>
      </c>
      <c r="AI223" s="147">
        <v>26352</v>
      </c>
      <c r="AJ223" s="145" t="s">
        <v>1279</v>
      </c>
      <c r="AK223" s="119" t="s">
        <v>1280</v>
      </c>
      <c r="AL223" s="119">
        <v>31400</v>
      </c>
      <c r="AM223" s="119" t="s">
        <v>918</v>
      </c>
      <c r="AN223" s="119" t="s">
        <v>1284</v>
      </c>
      <c r="AO223" s="119" t="s">
        <v>1281</v>
      </c>
      <c r="AP223" s="119" t="s">
        <v>1282</v>
      </c>
    </row>
    <row r="224" spans="1:42" ht="14.25" customHeight="1" x14ac:dyDescent="0.25">
      <c r="A224" s="119">
        <v>190</v>
      </c>
      <c r="B224" s="119" t="s">
        <v>1288</v>
      </c>
      <c r="C224" s="119" t="s">
        <v>1044</v>
      </c>
      <c r="D224" s="119" t="s">
        <v>1289</v>
      </c>
      <c r="E224" s="119" t="s">
        <v>1290</v>
      </c>
      <c r="F224" s="119" t="s">
        <v>1224</v>
      </c>
      <c r="G224" s="120">
        <v>42045</v>
      </c>
      <c r="H224" s="119" t="s">
        <v>1291</v>
      </c>
      <c r="I224" s="119" t="s">
        <v>1292</v>
      </c>
      <c r="J224" s="121">
        <v>44470</v>
      </c>
      <c r="K224" s="119" t="s">
        <v>1293</v>
      </c>
      <c r="L224" s="119" t="s">
        <v>1039</v>
      </c>
      <c r="M224" s="123" t="s">
        <v>1298</v>
      </c>
      <c r="N224" s="124"/>
      <c r="O224" s="119" t="s">
        <v>1080</v>
      </c>
      <c r="P224" s="122">
        <v>4</v>
      </c>
      <c r="Q224" s="125">
        <v>200</v>
      </c>
      <c r="R224" s="119" t="s">
        <v>1093</v>
      </c>
      <c r="S224" s="119" t="s">
        <v>1252</v>
      </c>
      <c r="T224" s="120">
        <v>43603</v>
      </c>
      <c r="U224" s="120" t="s">
        <v>1416</v>
      </c>
      <c r="V224" s="119" t="s">
        <v>1196</v>
      </c>
      <c r="W224" s="126"/>
      <c r="X224" s="126">
        <v>200</v>
      </c>
      <c r="Y224" s="119" t="s">
        <v>218</v>
      </c>
      <c r="Z224" s="127" t="s">
        <v>1136</v>
      </c>
      <c r="AA224" s="127"/>
      <c r="AB224" s="128" t="s">
        <v>449</v>
      </c>
      <c r="AC224" s="129">
        <v>6</v>
      </c>
      <c r="AD224" s="119" t="s">
        <v>218</v>
      </c>
      <c r="AE224" s="130">
        <f t="shared" si="19"/>
        <v>200</v>
      </c>
      <c r="AF224" s="131">
        <v>4</v>
      </c>
      <c r="AG224" s="119" t="s">
        <v>1294</v>
      </c>
      <c r="AH224" s="119" t="s">
        <v>1295</v>
      </c>
      <c r="AI224" s="120">
        <v>30195</v>
      </c>
      <c r="AJ224" s="119" t="s">
        <v>1296</v>
      </c>
      <c r="AK224" s="119" t="s">
        <v>1297</v>
      </c>
      <c r="AL224" s="119">
        <v>44470</v>
      </c>
      <c r="AM224" s="119" t="s">
        <v>1293</v>
      </c>
      <c r="AN224" s="119" t="s">
        <v>1284</v>
      </c>
      <c r="AO224" s="123" t="s">
        <v>1298</v>
      </c>
      <c r="AP224" s="119" t="s">
        <v>1299</v>
      </c>
    </row>
    <row r="225" spans="1:42" x14ac:dyDescent="0.25">
      <c r="A225" s="119">
        <v>191</v>
      </c>
      <c r="B225" s="119" t="s">
        <v>1301</v>
      </c>
      <c r="C225" s="119" t="s">
        <v>1030</v>
      </c>
      <c r="D225" s="119" t="s">
        <v>1294</v>
      </c>
      <c r="E225" s="119" t="s">
        <v>1303</v>
      </c>
      <c r="F225" s="119" t="s">
        <v>1224</v>
      </c>
      <c r="G225" s="120">
        <v>42176</v>
      </c>
      <c r="H225" s="119" t="s">
        <v>1304</v>
      </c>
      <c r="I225" s="119" t="s">
        <v>1305</v>
      </c>
      <c r="J225" s="121">
        <v>91580</v>
      </c>
      <c r="K225" s="119" t="s">
        <v>1306</v>
      </c>
      <c r="L225" s="119" t="s">
        <v>1039</v>
      </c>
      <c r="M225" s="123" t="s">
        <v>1298</v>
      </c>
      <c r="N225" s="124"/>
      <c r="O225" s="119" t="s">
        <v>1080</v>
      </c>
      <c r="P225" s="122">
        <v>4</v>
      </c>
      <c r="Q225" s="125">
        <v>200</v>
      </c>
      <c r="R225" s="119" t="s">
        <v>1093</v>
      </c>
      <c r="S225" s="119" t="s">
        <v>1252</v>
      </c>
      <c r="T225" s="120">
        <v>43612</v>
      </c>
      <c r="U225" s="119" t="s">
        <v>1469</v>
      </c>
      <c r="V225" s="119"/>
      <c r="W225" s="126">
        <v>4</v>
      </c>
      <c r="X225" s="126">
        <v>200</v>
      </c>
      <c r="Y225" s="119" t="s">
        <v>218</v>
      </c>
      <c r="Z225" s="127" t="s">
        <v>1136</v>
      </c>
      <c r="AA225" s="127"/>
      <c r="AB225" s="128" t="s">
        <v>449</v>
      </c>
      <c r="AC225" s="129">
        <v>6</v>
      </c>
      <c r="AD225" s="119" t="s">
        <v>218</v>
      </c>
      <c r="AE225" s="130">
        <f t="shared" si="19"/>
        <v>200</v>
      </c>
      <c r="AF225" s="131">
        <v>4</v>
      </c>
      <c r="AG225" s="119" t="s">
        <v>1294</v>
      </c>
      <c r="AH225" s="119" t="s">
        <v>1307</v>
      </c>
      <c r="AI225" s="120">
        <v>31645</v>
      </c>
      <c r="AJ225" s="119" t="s">
        <v>918</v>
      </c>
      <c r="AK225" s="119" t="s">
        <v>1308</v>
      </c>
      <c r="AL225" s="119">
        <v>91580</v>
      </c>
      <c r="AM225" s="119" t="s">
        <v>1306</v>
      </c>
      <c r="AN225" s="119" t="s">
        <v>1309</v>
      </c>
      <c r="AO225" s="119" t="s">
        <v>1310</v>
      </c>
      <c r="AP225" s="119" t="s">
        <v>1299</v>
      </c>
    </row>
    <row r="226" spans="1:42" x14ac:dyDescent="0.25">
      <c r="A226" s="119">
        <v>192</v>
      </c>
      <c r="B226" s="119" t="s">
        <v>1302</v>
      </c>
      <c r="C226" s="119" t="s">
        <v>1030</v>
      </c>
      <c r="D226" s="119" t="s">
        <v>1289</v>
      </c>
      <c r="E226" s="119" t="s">
        <v>1311</v>
      </c>
      <c r="F226" s="119" t="s">
        <v>1224</v>
      </c>
      <c r="G226" s="120">
        <v>43345</v>
      </c>
      <c r="H226" s="119" t="s">
        <v>1312</v>
      </c>
      <c r="I226" s="119" t="s">
        <v>1297</v>
      </c>
      <c r="J226" s="121">
        <v>44470</v>
      </c>
      <c r="K226" s="119" t="s">
        <v>1293</v>
      </c>
      <c r="L226" s="119" t="s">
        <v>1039</v>
      </c>
      <c r="M226" s="123" t="s">
        <v>1298</v>
      </c>
      <c r="N226" s="124"/>
      <c r="O226" s="119" t="s">
        <v>1080</v>
      </c>
      <c r="P226" s="122">
        <v>4</v>
      </c>
      <c r="Q226" s="125">
        <v>200</v>
      </c>
      <c r="R226" s="119" t="s">
        <v>1093</v>
      </c>
      <c r="S226" s="119" t="s">
        <v>1252</v>
      </c>
      <c r="T226" s="120">
        <v>43612</v>
      </c>
      <c r="U226" s="120" t="s">
        <v>342</v>
      </c>
      <c r="V226" s="119" t="s">
        <v>1474</v>
      </c>
      <c r="W226" s="126">
        <v>4</v>
      </c>
      <c r="X226" s="126">
        <v>200</v>
      </c>
      <c r="Y226" s="119" t="s">
        <v>218</v>
      </c>
      <c r="Z226" s="127" t="s">
        <v>1136</v>
      </c>
      <c r="AA226" s="127"/>
      <c r="AB226" s="128" t="s">
        <v>449</v>
      </c>
      <c r="AC226" s="129">
        <v>6</v>
      </c>
      <c r="AD226" s="119" t="s">
        <v>218</v>
      </c>
      <c r="AE226" s="130">
        <f t="shared" si="19"/>
        <v>200</v>
      </c>
      <c r="AF226" s="131">
        <v>4</v>
      </c>
      <c r="AG226" s="119" t="s">
        <v>1294</v>
      </c>
      <c r="AH226" s="119" t="s">
        <v>1295</v>
      </c>
      <c r="AI226" s="120">
        <v>30195</v>
      </c>
      <c r="AJ226" s="119" t="s">
        <v>1296</v>
      </c>
      <c r="AK226" s="119" t="s">
        <v>1297</v>
      </c>
      <c r="AL226" s="119">
        <v>44470</v>
      </c>
      <c r="AM226" s="119" t="s">
        <v>1293</v>
      </c>
      <c r="AN226" s="119" t="s">
        <v>1284</v>
      </c>
      <c r="AO226" s="123" t="s">
        <v>1310</v>
      </c>
      <c r="AP226" s="119" t="s">
        <v>1299</v>
      </c>
    </row>
    <row r="227" spans="1:42" x14ac:dyDescent="0.25">
      <c r="A227" s="119">
        <v>193</v>
      </c>
      <c r="B227" s="119" t="s">
        <v>1314</v>
      </c>
      <c r="C227" s="119" t="s">
        <v>1044</v>
      </c>
      <c r="D227" s="119" t="s">
        <v>1315</v>
      </c>
      <c r="E227" s="119" t="s">
        <v>1274</v>
      </c>
      <c r="F227" s="119" t="s">
        <v>202</v>
      </c>
      <c r="G227" s="120">
        <v>20517</v>
      </c>
      <c r="H227" s="119" t="s">
        <v>1316</v>
      </c>
      <c r="I227" s="119" t="s">
        <v>1317</v>
      </c>
      <c r="J227" s="121">
        <v>31320</v>
      </c>
      <c r="K227" s="119" t="s">
        <v>155</v>
      </c>
      <c r="L227" s="119" t="s">
        <v>1039</v>
      </c>
      <c r="M227" s="123" t="s">
        <v>1319</v>
      </c>
      <c r="N227" s="124" t="s">
        <v>1318</v>
      </c>
      <c r="O227" s="119" t="s">
        <v>1080</v>
      </c>
      <c r="P227" s="122">
        <v>10</v>
      </c>
      <c r="Q227" s="125">
        <v>500</v>
      </c>
      <c r="R227" s="119" t="s">
        <v>1093</v>
      </c>
      <c r="S227" s="119" t="s">
        <v>1252</v>
      </c>
      <c r="T227" s="120">
        <v>43612</v>
      </c>
      <c r="U227" s="119" t="s">
        <v>1481</v>
      </c>
      <c r="V227" s="119" t="s">
        <v>1484</v>
      </c>
      <c r="W227" s="126">
        <v>4</v>
      </c>
      <c r="X227" s="126"/>
      <c r="Y227" s="119" t="s">
        <v>1272</v>
      </c>
      <c r="Z227" s="127"/>
      <c r="AA227" s="127"/>
      <c r="AB227" s="128">
        <v>1</v>
      </c>
      <c r="AC227" s="129">
        <v>6</v>
      </c>
      <c r="AD227" s="119"/>
      <c r="AE227" s="130">
        <f t="shared" si="19"/>
        <v>500</v>
      </c>
      <c r="AF227" s="131">
        <v>10</v>
      </c>
      <c r="AG227" s="119"/>
      <c r="AH227" s="119"/>
      <c r="AI227" s="119"/>
      <c r="AJ227" s="119"/>
      <c r="AK227" s="119"/>
      <c r="AL227" s="119"/>
      <c r="AM227" s="119"/>
      <c r="AN227" s="119"/>
      <c r="AO227" s="119"/>
      <c r="AP227" s="119"/>
    </row>
    <row r="228" spans="1:42" x14ac:dyDescent="0.25">
      <c r="A228" s="119">
        <v>194</v>
      </c>
      <c r="B228" s="119" t="s">
        <v>1320</v>
      </c>
      <c r="C228" s="119" t="s">
        <v>1044</v>
      </c>
      <c r="D228" s="119" t="s">
        <v>1321</v>
      </c>
      <c r="E228" s="119" t="s">
        <v>70</v>
      </c>
      <c r="F228" s="119" t="s">
        <v>1322</v>
      </c>
      <c r="G228" s="120">
        <v>22317</v>
      </c>
      <c r="H228" s="119" t="s">
        <v>1323</v>
      </c>
      <c r="I228" s="119" t="s">
        <v>268</v>
      </c>
      <c r="J228" s="121">
        <v>31450</v>
      </c>
      <c r="K228" s="119" t="s">
        <v>1324</v>
      </c>
      <c r="L228" s="119" t="s">
        <v>1039</v>
      </c>
      <c r="M228" s="123" t="s">
        <v>1325</v>
      </c>
      <c r="N228" s="124" t="s">
        <v>1326</v>
      </c>
      <c r="O228" s="119" t="s">
        <v>1080</v>
      </c>
      <c r="P228" s="122">
        <v>10</v>
      </c>
      <c r="Q228" s="125">
        <v>500</v>
      </c>
      <c r="R228" s="119" t="s">
        <v>1093</v>
      </c>
      <c r="S228" s="119" t="s">
        <v>1252</v>
      </c>
      <c r="T228" s="120">
        <v>43627</v>
      </c>
      <c r="U228" s="119" t="s">
        <v>1490</v>
      </c>
      <c r="V228" s="119" t="s">
        <v>1493</v>
      </c>
      <c r="W228" s="126">
        <v>10</v>
      </c>
      <c r="X228" s="126">
        <v>500</v>
      </c>
      <c r="Y228" s="119" t="s">
        <v>218</v>
      </c>
      <c r="Z228" s="127" t="s">
        <v>1136</v>
      </c>
      <c r="AA228" s="127"/>
      <c r="AB228" s="128">
        <v>0</v>
      </c>
      <c r="AC228" s="129">
        <v>6</v>
      </c>
      <c r="AD228" s="119"/>
      <c r="AE228" s="130">
        <f t="shared" si="19"/>
        <v>500</v>
      </c>
      <c r="AF228" s="131">
        <v>10</v>
      </c>
      <c r="AG228" s="119"/>
      <c r="AH228" s="119"/>
      <c r="AI228" s="119"/>
      <c r="AJ228" s="119"/>
      <c r="AK228" s="119"/>
      <c r="AL228" s="119"/>
      <c r="AM228" s="119"/>
      <c r="AN228" s="119"/>
      <c r="AO228" s="119"/>
      <c r="AP228" s="119"/>
    </row>
    <row r="229" spans="1:42" x14ac:dyDescent="0.25">
      <c r="A229" s="119">
        <v>195</v>
      </c>
      <c r="B229" s="119" t="s">
        <v>1331</v>
      </c>
      <c r="C229" s="119" t="s">
        <v>1044</v>
      </c>
      <c r="D229" s="119" t="s">
        <v>1332</v>
      </c>
      <c r="E229" s="119" t="s">
        <v>1103</v>
      </c>
      <c r="F229" s="119"/>
      <c r="G229" s="120">
        <v>16277</v>
      </c>
      <c r="H229" s="119" t="s">
        <v>1333</v>
      </c>
      <c r="I229" s="119" t="s">
        <v>1334</v>
      </c>
      <c r="J229" s="121">
        <v>31270</v>
      </c>
      <c r="K229" s="119" t="s">
        <v>1335</v>
      </c>
      <c r="L229" s="119" t="s">
        <v>1039</v>
      </c>
      <c r="M229" s="123" t="s">
        <v>1336</v>
      </c>
      <c r="N229" s="124" t="s">
        <v>1363</v>
      </c>
      <c r="O229" s="119" t="s">
        <v>1338</v>
      </c>
      <c r="P229" s="122">
        <v>1</v>
      </c>
      <c r="Q229" s="125">
        <f>P229*50</f>
        <v>50</v>
      </c>
      <c r="R229" s="119" t="s">
        <v>1337</v>
      </c>
      <c r="S229" s="119" t="s">
        <v>1117</v>
      </c>
      <c r="T229" s="120">
        <v>43631</v>
      </c>
      <c r="U229" s="119" t="s">
        <v>99</v>
      </c>
      <c r="V229" s="119"/>
      <c r="W229" s="126"/>
      <c r="X229" s="126">
        <v>50</v>
      </c>
      <c r="Y229" s="119" t="s">
        <v>1339</v>
      </c>
      <c r="Z229" s="127"/>
      <c r="AA229" s="127"/>
      <c r="AB229" s="128">
        <v>0</v>
      </c>
      <c r="AC229" s="129">
        <v>6</v>
      </c>
      <c r="AD229" s="119"/>
      <c r="AE229" s="130">
        <f t="shared" si="19"/>
        <v>50</v>
      </c>
      <c r="AF229" s="131">
        <v>1</v>
      </c>
      <c r="AG229" s="119"/>
      <c r="AH229" s="119"/>
      <c r="AI229" s="119"/>
      <c r="AJ229" s="119"/>
      <c r="AK229" s="119"/>
      <c r="AL229" s="119"/>
      <c r="AM229" s="119"/>
      <c r="AN229" s="119"/>
      <c r="AO229" s="119"/>
      <c r="AP229" s="119"/>
    </row>
    <row r="230" spans="1:42" x14ac:dyDescent="0.25">
      <c r="A230" s="119">
        <v>196</v>
      </c>
      <c r="B230" s="119" t="s">
        <v>1348</v>
      </c>
      <c r="C230" s="119" t="s">
        <v>1044</v>
      </c>
      <c r="D230" s="119" t="s">
        <v>1340</v>
      </c>
      <c r="E230" s="119" t="s">
        <v>1341</v>
      </c>
      <c r="F230" s="119" t="s">
        <v>1184</v>
      </c>
      <c r="G230" s="120">
        <v>30183</v>
      </c>
      <c r="H230" s="119" t="s">
        <v>1342</v>
      </c>
      <c r="I230" s="119" t="s">
        <v>1343</v>
      </c>
      <c r="J230" s="121">
        <v>31450</v>
      </c>
      <c r="K230" s="119" t="s">
        <v>1344</v>
      </c>
      <c r="L230" s="119" t="s">
        <v>1039</v>
      </c>
      <c r="M230" s="119" t="s">
        <v>1345</v>
      </c>
      <c r="N230" s="124" t="s">
        <v>1346</v>
      </c>
      <c r="O230" s="119" t="s">
        <v>1080</v>
      </c>
      <c r="P230" s="122">
        <v>10</v>
      </c>
      <c r="Q230" s="125">
        <v>500</v>
      </c>
      <c r="R230" s="119" t="s">
        <v>1081</v>
      </c>
      <c r="S230" s="119" t="s">
        <v>1252</v>
      </c>
      <c r="T230" s="120">
        <v>43633</v>
      </c>
      <c r="U230" s="120" t="s">
        <v>1422</v>
      </c>
      <c r="V230" s="119" t="s">
        <v>1196</v>
      </c>
      <c r="W230" s="126">
        <v>10</v>
      </c>
      <c r="X230" s="126">
        <v>500</v>
      </c>
      <c r="Y230" s="119" t="s">
        <v>218</v>
      </c>
      <c r="Z230" s="127" t="s">
        <v>1136</v>
      </c>
      <c r="AA230" s="127"/>
      <c r="AB230" s="128">
        <v>0</v>
      </c>
      <c r="AC230" s="129">
        <v>6</v>
      </c>
      <c r="AD230" s="119"/>
      <c r="AE230" s="130">
        <f t="shared" si="19"/>
        <v>500</v>
      </c>
      <c r="AF230" s="131">
        <v>10</v>
      </c>
      <c r="AG230" s="119"/>
      <c r="AH230" s="119"/>
      <c r="AI230" s="119"/>
      <c r="AJ230" s="119"/>
      <c r="AK230" s="119"/>
      <c r="AL230" s="119"/>
      <c r="AM230" s="119"/>
      <c r="AN230" s="119"/>
      <c r="AO230" s="119"/>
      <c r="AP230" s="119"/>
    </row>
    <row r="231" spans="1:42" x14ac:dyDescent="0.25">
      <c r="A231" s="119">
        <v>197</v>
      </c>
      <c r="B231" s="119" t="s">
        <v>1354</v>
      </c>
      <c r="C231" s="119" t="s">
        <v>1030</v>
      </c>
      <c r="D231" s="119" t="s">
        <v>1349</v>
      </c>
      <c r="E231" s="119" t="s">
        <v>1350</v>
      </c>
      <c r="F231" s="119" t="s">
        <v>1184</v>
      </c>
      <c r="G231" s="120">
        <v>22407</v>
      </c>
      <c r="H231" s="119" t="s">
        <v>1248</v>
      </c>
      <c r="I231" s="119" t="s">
        <v>1351</v>
      </c>
      <c r="J231" s="119">
        <v>31500</v>
      </c>
      <c r="K231" s="119" t="s">
        <v>160</v>
      </c>
      <c r="L231" s="119" t="s">
        <v>1039</v>
      </c>
      <c r="M231" s="187" t="s">
        <v>1352</v>
      </c>
      <c r="N231" s="124" t="s">
        <v>1353</v>
      </c>
      <c r="O231" s="119" t="s">
        <v>1080</v>
      </c>
      <c r="P231" s="119">
        <v>1</v>
      </c>
      <c r="Q231" s="146">
        <v>50</v>
      </c>
      <c r="R231" s="119" t="s">
        <v>1081</v>
      </c>
      <c r="S231" s="122" t="s">
        <v>1252</v>
      </c>
      <c r="T231" s="120">
        <v>43633</v>
      </c>
      <c r="U231" s="119" t="s">
        <v>99</v>
      </c>
      <c r="V231" s="119" t="s">
        <v>1196</v>
      </c>
      <c r="W231" s="126">
        <v>1</v>
      </c>
      <c r="X231" s="126">
        <v>50</v>
      </c>
      <c r="Y231" s="119" t="s">
        <v>218</v>
      </c>
      <c r="Z231" s="119" t="s">
        <v>1136</v>
      </c>
      <c r="AA231" s="119"/>
      <c r="AB231" s="128">
        <v>0</v>
      </c>
      <c r="AC231" s="129">
        <v>6</v>
      </c>
      <c r="AD231" s="119"/>
      <c r="AE231" s="130">
        <f t="shared" si="19"/>
        <v>50</v>
      </c>
      <c r="AF231" s="126">
        <v>1</v>
      </c>
      <c r="AG231" s="119"/>
      <c r="AH231" s="119"/>
      <c r="AI231" s="119"/>
      <c r="AJ231" s="119"/>
      <c r="AK231" s="119"/>
      <c r="AL231" s="119"/>
      <c r="AM231" s="119"/>
      <c r="AN231" s="119"/>
      <c r="AO231" s="119"/>
      <c r="AP231" s="119"/>
    </row>
    <row r="232" spans="1:42" x14ac:dyDescent="0.25">
      <c r="A232" s="119">
        <v>198</v>
      </c>
      <c r="B232" s="119" t="s">
        <v>1355</v>
      </c>
      <c r="C232" s="119" t="s">
        <v>1044</v>
      </c>
      <c r="D232" s="119" t="s">
        <v>1356</v>
      </c>
      <c r="E232" s="119" t="s">
        <v>1357</v>
      </c>
      <c r="F232" s="119" t="s">
        <v>1360</v>
      </c>
      <c r="G232" s="120">
        <v>17433</v>
      </c>
      <c r="H232" s="119"/>
      <c r="I232" s="119" t="s">
        <v>1358</v>
      </c>
      <c r="J232" s="121">
        <v>31450</v>
      </c>
      <c r="K232" s="119" t="s">
        <v>1359</v>
      </c>
      <c r="L232" s="119" t="s">
        <v>1039</v>
      </c>
      <c r="M232" s="123" t="s">
        <v>1362</v>
      </c>
      <c r="N232" s="124" t="s">
        <v>1361</v>
      </c>
      <c r="O232" s="119" t="s">
        <v>1080</v>
      </c>
      <c r="P232" s="122">
        <v>1</v>
      </c>
      <c r="Q232" s="125">
        <f>P232*50</f>
        <v>50</v>
      </c>
      <c r="R232" s="119" t="s">
        <v>1093</v>
      </c>
      <c r="S232" s="119"/>
      <c r="T232" s="120">
        <v>43639</v>
      </c>
      <c r="U232" s="119" t="s">
        <v>856</v>
      </c>
      <c r="V232" s="119"/>
      <c r="W232" s="126"/>
      <c r="X232" s="126"/>
      <c r="Y232" s="119" t="s">
        <v>1272</v>
      </c>
      <c r="Z232" s="127"/>
      <c r="AA232" s="127"/>
      <c r="AB232" s="128">
        <v>0</v>
      </c>
      <c r="AC232" s="129">
        <v>6</v>
      </c>
      <c r="AD232" s="119"/>
      <c r="AE232" s="130">
        <f t="shared" si="19"/>
        <v>50</v>
      </c>
      <c r="AF232" s="131">
        <v>1</v>
      </c>
      <c r="AG232" s="119"/>
      <c r="AH232" s="119"/>
      <c r="AI232" s="119"/>
      <c r="AJ232" s="119"/>
      <c r="AK232" s="119"/>
      <c r="AL232" s="119"/>
      <c r="AM232" s="119"/>
      <c r="AN232" s="119"/>
      <c r="AO232" s="119"/>
      <c r="AP232" s="119"/>
    </row>
    <row r="233" spans="1:42" x14ac:dyDescent="0.25">
      <c r="A233" s="119">
        <v>199</v>
      </c>
      <c r="B233" s="119" t="s">
        <v>1372</v>
      </c>
      <c r="C233" s="119" t="s">
        <v>1044</v>
      </c>
      <c r="D233" s="119" t="s">
        <v>1365</v>
      </c>
      <c r="E233" s="119" t="s">
        <v>1366</v>
      </c>
      <c r="F233" s="119" t="s">
        <v>1373</v>
      </c>
      <c r="G233" s="120">
        <v>25933</v>
      </c>
      <c r="H233" s="119" t="s">
        <v>1367</v>
      </c>
      <c r="I233" s="119" t="s">
        <v>1368</v>
      </c>
      <c r="J233" s="121">
        <v>31320</v>
      </c>
      <c r="K233" s="119" t="s">
        <v>1369</v>
      </c>
      <c r="L233" s="119" t="s">
        <v>1039</v>
      </c>
      <c r="M233" s="123" t="s">
        <v>1370</v>
      </c>
      <c r="N233" s="124" t="s">
        <v>1371</v>
      </c>
      <c r="O233" s="119" t="s">
        <v>1080</v>
      </c>
      <c r="P233" s="122">
        <v>2</v>
      </c>
      <c r="Q233" s="125">
        <v>100</v>
      </c>
      <c r="R233" s="119" t="s">
        <v>1081</v>
      </c>
      <c r="S233" s="119" t="s">
        <v>1252</v>
      </c>
      <c r="T233" s="120">
        <v>43646</v>
      </c>
      <c r="U233" s="119" t="s">
        <v>1545</v>
      </c>
      <c r="V233" s="119" t="s">
        <v>1196</v>
      </c>
      <c r="W233" s="126">
        <v>2</v>
      </c>
      <c r="X233" s="126">
        <v>100</v>
      </c>
      <c r="Y233" s="119" t="s">
        <v>218</v>
      </c>
      <c r="Z233" s="127" t="s">
        <v>1136</v>
      </c>
      <c r="AA233" s="127"/>
      <c r="AB233" s="128">
        <v>0</v>
      </c>
      <c r="AC233" s="129">
        <v>6</v>
      </c>
      <c r="AD233" s="119"/>
      <c r="AE233" s="130">
        <f t="shared" si="19"/>
        <v>100</v>
      </c>
      <c r="AF233" s="131">
        <v>2</v>
      </c>
      <c r="AG233" s="119"/>
      <c r="AH233" s="119"/>
      <c r="AI233" s="119"/>
      <c r="AJ233" s="119"/>
      <c r="AK233" s="119"/>
      <c r="AL233" s="119"/>
      <c r="AM233" s="119"/>
      <c r="AN233" s="119"/>
      <c r="AO233" s="119"/>
      <c r="AP233" s="119"/>
    </row>
    <row r="234" spans="1:42" x14ac:dyDescent="0.25">
      <c r="A234" s="119">
        <v>200</v>
      </c>
      <c r="B234" s="119" t="s">
        <v>1378</v>
      </c>
      <c r="C234" s="119" t="s">
        <v>1030</v>
      </c>
      <c r="D234" s="119" t="s">
        <v>1382</v>
      </c>
      <c r="E234" s="119" t="s">
        <v>1383</v>
      </c>
      <c r="F234" s="119" t="s">
        <v>1184</v>
      </c>
      <c r="G234" s="120">
        <v>21378</v>
      </c>
      <c r="H234" s="119" t="s">
        <v>1384</v>
      </c>
      <c r="I234" s="119" t="s">
        <v>1385</v>
      </c>
      <c r="J234" s="121">
        <v>31450</v>
      </c>
      <c r="K234" s="119" t="s">
        <v>1324</v>
      </c>
      <c r="L234" s="119" t="s">
        <v>1039</v>
      </c>
      <c r="M234" s="119" t="s">
        <v>1386</v>
      </c>
      <c r="N234" s="124" t="s">
        <v>1387</v>
      </c>
      <c r="O234" s="119" t="s">
        <v>1080</v>
      </c>
      <c r="P234" s="122">
        <v>10</v>
      </c>
      <c r="Q234" s="125">
        <v>500</v>
      </c>
      <c r="R234" s="119" t="s">
        <v>1093</v>
      </c>
      <c r="S234" s="119" t="s">
        <v>1252</v>
      </c>
      <c r="T234" s="263">
        <v>43658</v>
      </c>
      <c r="U234" s="264"/>
      <c r="V234" s="264"/>
      <c r="W234" s="126">
        <v>10</v>
      </c>
      <c r="X234" s="126">
        <v>500</v>
      </c>
      <c r="Y234" s="119" t="s">
        <v>218</v>
      </c>
      <c r="Z234" s="127" t="s">
        <v>1136</v>
      </c>
      <c r="AA234" s="127"/>
      <c r="AB234" s="128">
        <v>0</v>
      </c>
      <c r="AC234" s="129">
        <v>6</v>
      </c>
      <c r="AD234" s="119"/>
      <c r="AE234" s="130">
        <f t="shared" si="19"/>
        <v>500</v>
      </c>
      <c r="AF234" s="131">
        <v>10</v>
      </c>
      <c r="AG234" s="119"/>
      <c r="AH234" s="119"/>
      <c r="AI234" s="119"/>
      <c r="AJ234" s="119"/>
      <c r="AK234" s="119"/>
      <c r="AL234" s="119"/>
      <c r="AM234" s="119"/>
      <c r="AN234" s="119"/>
      <c r="AO234" s="119"/>
      <c r="AP234" s="119"/>
    </row>
    <row r="235" spans="1:42" x14ac:dyDescent="0.25">
      <c r="A235" s="119">
        <v>201</v>
      </c>
      <c r="B235" s="119" t="s">
        <v>1379</v>
      </c>
      <c r="C235" s="119" t="s">
        <v>1030</v>
      </c>
      <c r="D235" s="119" t="s">
        <v>1389</v>
      </c>
      <c r="E235" s="119" t="s">
        <v>723</v>
      </c>
      <c r="F235" s="119" t="s">
        <v>1184</v>
      </c>
      <c r="G235" s="120">
        <v>22095</v>
      </c>
      <c r="H235" s="119" t="s">
        <v>1390</v>
      </c>
      <c r="I235" s="119" t="s">
        <v>1391</v>
      </c>
      <c r="J235" s="121">
        <v>31450</v>
      </c>
      <c r="K235" s="119" t="s">
        <v>1359</v>
      </c>
      <c r="L235" s="119" t="s">
        <v>1039</v>
      </c>
      <c r="M235" s="119" t="s">
        <v>1392</v>
      </c>
      <c r="N235" s="124" t="s">
        <v>1393</v>
      </c>
      <c r="O235" s="119" t="s">
        <v>1080</v>
      </c>
      <c r="P235" s="122">
        <v>20</v>
      </c>
      <c r="Q235" s="125">
        <v>1000</v>
      </c>
      <c r="R235" s="119" t="s">
        <v>1081</v>
      </c>
      <c r="S235" s="119" t="s">
        <v>1252</v>
      </c>
      <c r="T235" s="120">
        <v>43660</v>
      </c>
      <c r="U235" s="120" t="s">
        <v>1551</v>
      </c>
      <c r="V235" s="119" t="s">
        <v>1196</v>
      </c>
      <c r="W235" s="126">
        <v>20</v>
      </c>
      <c r="X235" s="126">
        <v>1000</v>
      </c>
      <c r="Y235" s="119" t="s">
        <v>218</v>
      </c>
      <c r="Z235" s="127" t="s">
        <v>1136</v>
      </c>
      <c r="AA235" s="127"/>
      <c r="AB235" s="128">
        <v>0</v>
      </c>
      <c r="AC235" s="129">
        <v>6</v>
      </c>
      <c r="AD235" s="119"/>
      <c r="AE235" s="130">
        <v>500</v>
      </c>
      <c r="AF235" s="131">
        <v>20</v>
      </c>
      <c r="AG235" s="119"/>
      <c r="AH235" s="119"/>
      <c r="AI235" s="119"/>
      <c r="AJ235" s="119"/>
      <c r="AK235" s="119"/>
      <c r="AL235" s="119"/>
      <c r="AM235" s="119"/>
      <c r="AN235" s="119"/>
      <c r="AO235" s="119"/>
      <c r="AP235" s="119"/>
    </row>
    <row r="236" spans="1:42" ht="17.25" customHeight="1" x14ac:dyDescent="0.25">
      <c r="A236" s="119">
        <v>202</v>
      </c>
      <c r="B236" s="119" t="s">
        <v>1380</v>
      </c>
      <c r="C236" s="119" t="s">
        <v>1044</v>
      </c>
      <c r="D236" s="119" t="s">
        <v>1395</v>
      </c>
      <c r="E236" s="119" t="s">
        <v>1396</v>
      </c>
      <c r="F236" s="119" t="s">
        <v>1397</v>
      </c>
      <c r="G236" s="120">
        <v>21023</v>
      </c>
      <c r="H236" s="119" t="s">
        <v>1312</v>
      </c>
      <c r="I236" s="119" t="s">
        <v>1398</v>
      </c>
      <c r="J236" s="121">
        <v>31670</v>
      </c>
      <c r="K236" s="119" t="s">
        <v>832</v>
      </c>
      <c r="L236" s="119" t="s">
        <v>1039</v>
      </c>
      <c r="M236" s="119" t="s">
        <v>1399</v>
      </c>
      <c r="N236" s="124" t="s">
        <v>1400</v>
      </c>
      <c r="O236" s="119" t="s">
        <v>1080</v>
      </c>
      <c r="P236" s="122">
        <v>1</v>
      </c>
      <c r="Q236" s="125">
        <v>50</v>
      </c>
      <c r="R236" s="119" t="s">
        <v>1081</v>
      </c>
      <c r="S236" s="119" t="s">
        <v>1252</v>
      </c>
      <c r="T236" s="120">
        <v>43671</v>
      </c>
      <c r="U236" s="119" t="s">
        <v>1562</v>
      </c>
      <c r="V236" s="119" t="s">
        <v>1196</v>
      </c>
      <c r="W236" s="126">
        <v>1</v>
      </c>
      <c r="X236" s="126">
        <v>50</v>
      </c>
      <c r="Y236" s="119" t="s">
        <v>218</v>
      </c>
      <c r="Z236" s="119" t="s">
        <v>1136</v>
      </c>
      <c r="AA236" s="119"/>
      <c r="AB236" s="128"/>
      <c r="AC236" s="129">
        <v>6</v>
      </c>
      <c r="AD236" s="119"/>
      <c r="AE236" s="130">
        <f>Q236</f>
        <v>50</v>
      </c>
      <c r="AF236" s="131">
        <v>1</v>
      </c>
      <c r="AG236" s="119"/>
      <c r="AH236" s="119"/>
      <c r="AI236" s="119"/>
      <c r="AJ236" s="119"/>
      <c r="AK236" s="119"/>
      <c r="AL236" s="119"/>
      <c r="AM236" s="119"/>
      <c r="AN236" s="119"/>
      <c r="AO236" s="119"/>
      <c r="AP236" s="119"/>
    </row>
    <row r="237" spans="1:42" ht="13.5" customHeight="1" x14ac:dyDescent="0.25">
      <c r="A237" s="119">
        <v>203</v>
      </c>
      <c r="B237" s="119" t="s">
        <v>1381</v>
      </c>
      <c r="C237" s="119" t="s">
        <v>1030</v>
      </c>
      <c r="D237" s="119" t="s">
        <v>1402</v>
      </c>
      <c r="E237" s="119" t="s">
        <v>812</v>
      </c>
      <c r="F237" s="119" t="s">
        <v>1184</v>
      </c>
      <c r="G237" s="120">
        <v>20834</v>
      </c>
      <c r="H237" s="119" t="s">
        <v>1403</v>
      </c>
      <c r="I237" s="119" t="s">
        <v>1404</v>
      </c>
      <c r="J237" s="121">
        <v>31670</v>
      </c>
      <c r="K237" s="119" t="s">
        <v>832</v>
      </c>
      <c r="L237" s="119" t="s">
        <v>1039</v>
      </c>
      <c r="M237" s="119" t="s">
        <v>1405</v>
      </c>
      <c r="N237" s="124" t="s">
        <v>1406</v>
      </c>
      <c r="O237" s="119" t="s">
        <v>1080</v>
      </c>
      <c r="P237" s="119">
        <v>1</v>
      </c>
      <c r="Q237" s="146">
        <v>50</v>
      </c>
      <c r="R237" s="119" t="s">
        <v>1081</v>
      </c>
      <c r="S237" s="119" t="s">
        <v>1252</v>
      </c>
      <c r="T237" s="120">
        <v>43676</v>
      </c>
      <c r="U237" s="119" t="s">
        <v>1469</v>
      </c>
      <c r="V237" s="119" t="s">
        <v>1196</v>
      </c>
      <c r="W237" s="126">
        <v>1</v>
      </c>
      <c r="X237" s="126">
        <v>50</v>
      </c>
      <c r="Y237" s="119" t="s">
        <v>218</v>
      </c>
      <c r="Z237" s="119" t="s">
        <v>1136</v>
      </c>
      <c r="AA237" s="119"/>
      <c r="AB237" s="128">
        <v>0</v>
      </c>
      <c r="AC237" s="129">
        <v>6</v>
      </c>
      <c r="AD237" s="119"/>
      <c r="AE237" s="130">
        <v>50</v>
      </c>
      <c r="AF237" s="126">
        <v>1</v>
      </c>
      <c r="AG237" s="119"/>
      <c r="AH237" s="119"/>
      <c r="AI237" s="119"/>
      <c r="AJ237" s="119"/>
      <c r="AK237" s="119"/>
      <c r="AL237" s="119"/>
      <c r="AM237" s="119"/>
      <c r="AN237" s="119"/>
      <c r="AO237" s="119"/>
      <c r="AP237" s="119"/>
    </row>
    <row r="238" spans="1:42" ht="12.75" customHeight="1" x14ac:dyDescent="0.25">
      <c r="A238" s="119">
        <v>204</v>
      </c>
      <c r="B238" s="119" t="s">
        <v>1409</v>
      </c>
      <c r="C238" s="119" t="s">
        <v>1044</v>
      </c>
      <c r="D238" s="119" t="s">
        <v>1418</v>
      </c>
      <c r="E238" s="119" t="s">
        <v>1410</v>
      </c>
      <c r="F238" s="119" t="s">
        <v>1199</v>
      </c>
      <c r="G238" s="120">
        <v>25466</v>
      </c>
      <c r="H238" s="119" t="s">
        <v>1411</v>
      </c>
      <c r="I238" s="119" t="s">
        <v>1412</v>
      </c>
      <c r="J238" s="121">
        <v>31320</v>
      </c>
      <c r="K238" s="119" t="s">
        <v>1416</v>
      </c>
      <c r="L238" s="119" t="s">
        <v>1039</v>
      </c>
      <c r="M238" s="119" t="s">
        <v>1414</v>
      </c>
      <c r="N238" s="124" t="s">
        <v>1415</v>
      </c>
      <c r="O238" s="119" t="s">
        <v>1080</v>
      </c>
      <c r="P238" s="122">
        <v>10</v>
      </c>
      <c r="Q238" s="125">
        <v>500</v>
      </c>
      <c r="R238" s="119"/>
      <c r="S238" s="119" t="s">
        <v>1252</v>
      </c>
      <c r="T238" s="120">
        <v>43697</v>
      </c>
      <c r="U238" s="119" t="s">
        <v>99</v>
      </c>
      <c r="V238" s="119"/>
      <c r="W238" s="126">
        <v>10</v>
      </c>
      <c r="X238" s="126">
        <v>500</v>
      </c>
      <c r="Y238" s="119" t="s">
        <v>218</v>
      </c>
      <c r="Z238" s="127" t="s">
        <v>1136</v>
      </c>
      <c r="AA238" s="127"/>
      <c r="AB238" s="128">
        <v>0</v>
      </c>
      <c r="AC238" s="129">
        <v>6</v>
      </c>
      <c r="AD238" s="119"/>
      <c r="AE238" s="130">
        <f t="shared" ref="AE238:AE244" si="20">Q238</f>
        <v>500</v>
      </c>
      <c r="AF238" s="131">
        <v>10</v>
      </c>
      <c r="AG238" s="119"/>
      <c r="AH238" s="119"/>
      <c r="AI238" s="119"/>
      <c r="AJ238" s="119"/>
      <c r="AK238" s="119"/>
      <c r="AL238" s="119"/>
      <c r="AM238" s="119"/>
      <c r="AN238" s="119"/>
      <c r="AO238" s="119"/>
      <c r="AP238" s="119"/>
    </row>
    <row r="239" spans="1:42" x14ac:dyDescent="0.25">
      <c r="A239" s="119">
        <v>205</v>
      </c>
      <c r="B239" s="119" t="s">
        <v>1419</v>
      </c>
      <c r="C239" s="119" t="s">
        <v>1030</v>
      </c>
      <c r="D239" s="119" t="s">
        <v>1420</v>
      </c>
      <c r="E239" s="119" t="s">
        <v>1421</v>
      </c>
      <c r="F239" s="119"/>
      <c r="G239" s="120">
        <v>23931</v>
      </c>
      <c r="H239" s="119" t="s">
        <v>609</v>
      </c>
      <c r="I239" s="119" t="s">
        <v>1199</v>
      </c>
      <c r="J239" s="119">
        <v>31750</v>
      </c>
      <c r="K239" s="121" t="s">
        <v>1422</v>
      </c>
      <c r="L239" s="119" t="s">
        <v>1039</v>
      </c>
      <c r="M239" s="119" t="s">
        <v>1423</v>
      </c>
      <c r="N239" s="124" t="s">
        <v>1424</v>
      </c>
      <c r="O239" s="119" t="s">
        <v>1080</v>
      </c>
      <c r="P239" s="119">
        <v>1</v>
      </c>
      <c r="Q239" s="186">
        <v>50</v>
      </c>
      <c r="R239" s="125" t="s">
        <v>1081</v>
      </c>
      <c r="S239" s="119" t="s">
        <v>1252</v>
      </c>
      <c r="T239" s="263">
        <v>43708</v>
      </c>
      <c r="U239" s="264"/>
      <c r="V239" s="264"/>
      <c r="W239" s="126">
        <v>1</v>
      </c>
      <c r="X239" s="126">
        <v>50</v>
      </c>
      <c r="Y239" s="119" t="s">
        <v>218</v>
      </c>
      <c r="Z239" s="119" t="s">
        <v>1136</v>
      </c>
      <c r="AA239" s="119"/>
      <c r="AB239" s="127" t="s">
        <v>1425</v>
      </c>
      <c r="AC239" s="129">
        <v>6</v>
      </c>
      <c r="AD239" s="185"/>
      <c r="AE239" s="130">
        <f t="shared" si="20"/>
        <v>50</v>
      </c>
      <c r="AF239" s="126">
        <v>1</v>
      </c>
      <c r="AG239" s="130"/>
      <c r="AH239" s="119"/>
      <c r="AI239" s="119"/>
      <c r="AJ239" s="119"/>
      <c r="AK239" s="119"/>
      <c r="AL239" s="119"/>
      <c r="AM239" s="119"/>
      <c r="AN239" s="119"/>
      <c r="AO239" s="119"/>
      <c r="AP239" s="119"/>
    </row>
    <row r="240" spans="1:42" s="159" customFormat="1" x14ac:dyDescent="0.25">
      <c r="A240" s="119">
        <v>206</v>
      </c>
      <c r="B240" s="119" t="s">
        <v>1442</v>
      </c>
      <c r="C240" s="119" t="s">
        <v>1044</v>
      </c>
      <c r="D240" s="119" t="s">
        <v>1444</v>
      </c>
      <c r="E240" s="119" t="s">
        <v>1445</v>
      </c>
      <c r="F240" s="119"/>
      <c r="G240" s="120">
        <v>26127</v>
      </c>
      <c r="H240" s="119" t="s">
        <v>1245</v>
      </c>
      <c r="I240" s="119" t="s">
        <v>1446</v>
      </c>
      <c r="J240" s="121">
        <v>31750</v>
      </c>
      <c r="K240" s="119" t="s">
        <v>99</v>
      </c>
      <c r="L240" s="119" t="s">
        <v>1039</v>
      </c>
      <c r="M240" s="123" t="s">
        <v>1441</v>
      </c>
      <c r="N240" s="124" t="s">
        <v>1447</v>
      </c>
      <c r="O240" s="119" t="s">
        <v>1080</v>
      </c>
      <c r="P240" s="122">
        <v>2</v>
      </c>
      <c r="Q240" s="125">
        <v>100</v>
      </c>
      <c r="R240" s="119" t="s">
        <v>1093</v>
      </c>
      <c r="S240" s="119" t="s">
        <v>1252</v>
      </c>
      <c r="T240" s="120">
        <v>43723</v>
      </c>
      <c r="U240" s="119" t="s">
        <v>1562</v>
      </c>
      <c r="V240" s="119"/>
      <c r="W240" s="126">
        <v>2</v>
      </c>
      <c r="X240" s="126">
        <v>100</v>
      </c>
      <c r="Y240" s="119" t="s">
        <v>1339</v>
      </c>
      <c r="Z240" s="127"/>
      <c r="AA240" s="127"/>
      <c r="AB240" s="128">
        <v>0</v>
      </c>
      <c r="AC240" s="129">
        <v>6</v>
      </c>
      <c r="AD240" s="119"/>
      <c r="AE240" s="130">
        <f t="shared" si="20"/>
        <v>100</v>
      </c>
      <c r="AF240" s="131">
        <v>2</v>
      </c>
      <c r="AG240" s="119"/>
      <c r="AH240" s="119"/>
      <c r="AI240" s="119"/>
      <c r="AJ240" s="119"/>
      <c r="AK240" s="119"/>
      <c r="AL240" s="119"/>
      <c r="AM240" s="119"/>
      <c r="AN240" s="119"/>
      <c r="AO240" s="119"/>
      <c r="AP240" s="119"/>
    </row>
    <row r="241" spans="1:42" s="159" customFormat="1" x14ac:dyDescent="0.25">
      <c r="A241" s="119">
        <v>207</v>
      </c>
      <c r="B241" s="119" t="s">
        <v>1443</v>
      </c>
      <c r="C241" s="119" t="s">
        <v>1044</v>
      </c>
      <c r="D241" s="119" t="s">
        <v>1448</v>
      </c>
      <c r="E241" s="119" t="s">
        <v>1449</v>
      </c>
      <c r="F241" s="119"/>
      <c r="G241" s="120">
        <v>28980</v>
      </c>
      <c r="H241" s="119" t="s">
        <v>521</v>
      </c>
      <c r="I241" s="119" t="s">
        <v>1450</v>
      </c>
      <c r="J241" s="121">
        <v>31670</v>
      </c>
      <c r="K241" s="119" t="s">
        <v>111</v>
      </c>
      <c r="L241" s="119" t="s">
        <v>1039</v>
      </c>
      <c r="M241" s="123" t="s">
        <v>1451</v>
      </c>
      <c r="N241" s="124" t="s">
        <v>1452</v>
      </c>
      <c r="O241" s="119" t="s">
        <v>1080</v>
      </c>
      <c r="P241" s="122">
        <v>6</v>
      </c>
      <c r="Q241" s="125">
        <v>300</v>
      </c>
      <c r="R241" s="119" t="s">
        <v>1093</v>
      </c>
      <c r="S241" s="119" t="s">
        <v>1252</v>
      </c>
      <c r="T241" s="120">
        <v>43729</v>
      </c>
      <c r="U241" s="119" t="s">
        <v>1593</v>
      </c>
      <c r="V241" s="119" t="s">
        <v>1196</v>
      </c>
      <c r="W241" s="126">
        <v>6</v>
      </c>
      <c r="X241" s="126">
        <v>300</v>
      </c>
      <c r="Y241" s="119" t="s">
        <v>1339</v>
      </c>
      <c r="Z241" s="127"/>
      <c r="AA241" s="127"/>
      <c r="AB241" s="128">
        <v>0</v>
      </c>
      <c r="AC241" s="129">
        <v>6</v>
      </c>
      <c r="AD241" s="119"/>
      <c r="AE241" s="130">
        <f t="shared" si="20"/>
        <v>300</v>
      </c>
      <c r="AF241" s="131">
        <v>6</v>
      </c>
      <c r="AG241" s="119"/>
      <c r="AH241" s="119"/>
      <c r="AI241" s="119"/>
      <c r="AJ241" s="119"/>
      <c r="AK241" s="119"/>
      <c r="AL241" s="119"/>
      <c r="AM241" s="119"/>
      <c r="AN241" s="119"/>
      <c r="AO241" s="119"/>
      <c r="AP241" s="119"/>
    </row>
    <row r="242" spans="1:42" s="159" customFormat="1" x14ac:dyDescent="0.25">
      <c r="A242" s="119">
        <v>208</v>
      </c>
      <c r="B242" s="119" t="s">
        <v>1453</v>
      </c>
      <c r="C242" s="119" t="s">
        <v>1044</v>
      </c>
      <c r="D242" s="119" t="s">
        <v>1455</v>
      </c>
      <c r="E242" s="119" t="s">
        <v>1456</v>
      </c>
      <c r="F242" s="119"/>
      <c r="G242" s="120">
        <v>26264</v>
      </c>
      <c r="H242" s="119" t="s">
        <v>1462</v>
      </c>
      <c r="I242" s="119" t="s">
        <v>1457</v>
      </c>
      <c r="J242" s="121">
        <v>31670</v>
      </c>
      <c r="K242" s="119" t="s">
        <v>111</v>
      </c>
      <c r="L242" s="119" t="s">
        <v>1039</v>
      </c>
      <c r="M242" s="123" t="s">
        <v>1463</v>
      </c>
      <c r="N242" s="124" t="s">
        <v>1464</v>
      </c>
      <c r="O242" s="119" t="s">
        <v>1080</v>
      </c>
      <c r="P242" s="122">
        <v>1</v>
      </c>
      <c r="Q242" s="125">
        <v>50</v>
      </c>
      <c r="R242" s="119" t="s">
        <v>1093</v>
      </c>
      <c r="S242" s="119" t="s">
        <v>1252</v>
      </c>
      <c r="T242" s="120">
        <v>43735</v>
      </c>
      <c r="U242" s="119" t="s">
        <v>223</v>
      </c>
      <c r="V242" s="119"/>
      <c r="W242" s="126">
        <v>1</v>
      </c>
      <c r="X242" s="126">
        <v>50</v>
      </c>
      <c r="Y242" s="119" t="s">
        <v>1339</v>
      </c>
      <c r="Z242" s="127"/>
      <c r="AA242" s="127"/>
      <c r="AB242" s="128"/>
      <c r="AC242" s="129">
        <v>6</v>
      </c>
      <c r="AD242" s="119"/>
      <c r="AE242" s="130">
        <f t="shared" si="20"/>
        <v>50</v>
      </c>
      <c r="AF242" s="131">
        <v>1</v>
      </c>
      <c r="AG242" s="119"/>
      <c r="AH242" s="119"/>
      <c r="AI242" s="119"/>
      <c r="AJ242" s="119"/>
      <c r="AK242" s="119"/>
      <c r="AL242" s="119"/>
      <c r="AM242" s="119"/>
      <c r="AN242" s="119"/>
      <c r="AO242" s="119"/>
      <c r="AP242" s="119"/>
    </row>
    <row r="243" spans="1:42" s="159" customFormat="1" x14ac:dyDescent="0.25">
      <c r="A243" s="119">
        <v>209</v>
      </c>
      <c r="B243" s="119" t="s">
        <v>1454</v>
      </c>
      <c r="C243" s="119" t="s">
        <v>1030</v>
      </c>
      <c r="D243" s="119" t="s">
        <v>1458</v>
      </c>
      <c r="E243" s="119" t="s">
        <v>184</v>
      </c>
      <c r="F243" s="119"/>
      <c r="G243" s="120">
        <v>33032</v>
      </c>
      <c r="H243" s="119" t="s">
        <v>918</v>
      </c>
      <c r="I243" s="119" t="s">
        <v>1459</v>
      </c>
      <c r="J243" s="119">
        <v>31320</v>
      </c>
      <c r="K243" s="121" t="s">
        <v>1416</v>
      </c>
      <c r="L243" s="119" t="s">
        <v>1039</v>
      </c>
      <c r="M243" s="119" t="s">
        <v>1460</v>
      </c>
      <c r="N243" s="124" t="s">
        <v>1461</v>
      </c>
      <c r="O243" s="119" t="s">
        <v>1080</v>
      </c>
      <c r="P243" s="119">
        <v>10</v>
      </c>
      <c r="Q243" s="186">
        <v>500</v>
      </c>
      <c r="R243" s="125" t="s">
        <v>1081</v>
      </c>
      <c r="T243" s="120">
        <v>43742</v>
      </c>
      <c r="U243" s="119" t="s">
        <v>1612</v>
      </c>
      <c r="V243" s="119" t="s">
        <v>1196</v>
      </c>
      <c r="W243" s="119">
        <v>10</v>
      </c>
      <c r="X243" s="126">
        <v>500</v>
      </c>
      <c r="Y243" s="126" t="s">
        <v>218</v>
      </c>
      <c r="Z243" s="119" t="s">
        <v>1136</v>
      </c>
      <c r="AA243" s="119"/>
      <c r="AB243" s="127"/>
      <c r="AC243" s="129">
        <v>6</v>
      </c>
      <c r="AD243" s="185"/>
      <c r="AE243" s="130">
        <f t="shared" si="20"/>
        <v>500</v>
      </c>
      <c r="AF243" s="126">
        <v>10</v>
      </c>
      <c r="AG243" s="130"/>
      <c r="AH243" s="119"/>
      <c r="AI243" s="119"/>
      <c r="AJ243" s="119"/>
      <c r="AK243" s="119"/>
      <c r="AL243" s="119"/>
      <c r="AM243" s="119"/>
      <c r="AN243" s="119"/>
      <c r="AO243" s="119"/>
      <c r="AP243" s="119"/>
    </row>
    <row r="244" spans="1:42" x14ac:dyDescent="0.25">
      <c r="A244" s="119">
        <v>210</v>
      </c>
      <c r="B244" s="119" t="s">
        <v>1465</v>
      </c>
      <c r="C244" s="119" t="s">
        <v>1044</v>
      </c>
      <c r="D244" s="119" t="s">
        <v>1466</v>
      </c>
      <c r="E244" s="119" t="s">
        <v>985</v>
      </c>
      <c r="F244" s="119"/>
      <c r="G244" s="120">
        <v>24525</v>
      </c>
      <c r="H244" s="119" t="s">
        <v>1467</v>
      </c>
      <c r="I244" s="119" t="s">
        <v>1468</v>
      </c>
      <c r="J244" s="121">
        <v>31570</v>
      </c>
      <c r="K244" s="119" t="s">
        <v>1469</v>
      </c>
      <c r="L244" s="119" t="s">
        <v>1039</v>
      </c>
      <c r="M244" s="123" t="s">
        <v>1470</v>
      </c>
      <c r="N244" s="124" t="s">
        <v>1485</v>
      </c>
      <c r="O244" s="119" t="s">
        <v>1080</v>
      </c>
      <c r="P244" s="122">
        <v>10</v>
      </c>
      <c r="Q244" s="125">
        <v>500</v>
      </c>
      <c r="R244" s="125" t="s">
        <v>1081</v>
      </c>
      <c r="S244" s="119" t="s">
        <v>1252</v>
      </c>
      <c r="T244" s="120">
        <v>43750</v>
      </c>
      <c r="U244" s="119" t="s">
        <v>342</v>
      </c>
      <c r="V244" s="119"/>
      <c r="W244" s="126">
        <v>10</v>
      </c>
      <c r="X244" s="126">
        <v>500</v>
      </c>
      <c r="Y244" s="119" t="s">
        <v>1272</v>
      </c>
      <c r="Z244" s="127"/>
      <c r="AA244" s="127"/>
      <c r="AB244" s="128"/>
      <c r="AC244" s="129">
        <v>6</v>
      </c>
      <c r="AD244" s="119"/>
      <c r="AE244" s="130">
        <f t="shared" si="20"/>
        <v>500</v>
      </c>
      <c r="AF244" s="131">
        <v>10</v>
      </c>
      <c r="AG244" s="119"/>
      <c r="AH244" s="119"/>
      <c r="AI244" s="119"/>
      <c r="AJ244" s="119"/>
      <c r="AK244" s="119"/>
      <c r="AL244" s="119"/>
      <c r="AM244" s="119"/>
      <c r="AN244" s="119"/>
      <c r="AO244" s="119"/>
      <c r="AP244" s="119"/>
    </row>
    <row r="245" spans="1:42" x14ac:dyDescent="0.25">
      <c r="A245" s="119">
        <v>211</v>
      </c>
      <c r="B245" s="119" t="s">
        <v>1475</v>
      </c>
      <c r="C245" s="119" t="s">
        <v>1044</v>
      </c>
      <c r="D245" s="119" t="s">
        <v>1199</v>
      </c>
      <c r="E245" s="119" t="s">
        <v>1471</v>
      </c>
      <c r="F245" s="119"/>
      <c r="G245" s="120">
        <v>37137</v>
      </c>
      <c r="H245" s="119" t="s">
        <v>1472</v>
      </c>
      <c r="I245" s="119" t="s">
        <v>1412</v>
      </c>
      <c r="J245" s="119">
        <v>31320</v>
      </c>
      <c r="K245" s="121" t="s">
        <v>1416</v>
      </c>
      <c r="L245" s="119" t="s">
        <v>1039</v>
      </c>
      <c r="M245" s="119" t="s">
        <v>1414</v>
      </c>
      <c r="N245" s="124" t="s">
        <v>1415</v>
      </c>
      <c r="O245" s="119" t="s">
        <v>1080</v>
      </c>
      <c r="P245" s="119">
        <v>10</v>
      </c>
      <c r="Q245" s="186">
        <v>500</v>
      </c>
      <c r="R245" s="125" t="s">
        <v>1093</v>
      </c>
      <c r="S245" s="119" t="s">
        <v>1252</v>
      </c>
      <c r="T245" s="120">
        <v>43750</v>
      </c>
      <c r="U245" s="119" t="s">
        <v>342</v>
      </c>
      <c r="V245" s="119"/>
      <c r="W245" s="119">
        <v>10</v>
      </c>
      <c r="X245" s="126">
        <v>500</v>
      </c>
      <c r="Y245" s="126" t="s">
        <v>218</v>
      </c>
      <c r="Z245" s="119" t="s">
        <v>1136</v>
      </c>
      <c r="AA245" s="119"/>
      <c r="AB245" s="127" t="s">
        <v>449</v>
      </c>
      <c r="AC245" s="129">
        <v>6</v>
      </c>
      <c r="AD245" s="185"/>
      <c r="AE245" s="119">
        <v>500</v>
      </c>
      <c r="AF245" s="126">
        <v>10</v>
      </c>
      <c r="AG245" s="130" t="s">
        <v>1199</v>
      </c>
      <c r="AH245" s="119" t="s">
        <v>1410</v>
      </c>
      <c r="AI245" s="120">
        <v>25466</v>
      </c>
      <c r="AJ245" s="119" t="s">
        <v>1473</v>
      </c>
      <c r="AK245" s="119" t="s">
        <v>1412</v>
      </c>
      <c r="AL245" s="119">
        <v>31320</v>
      </c>
      <c r="AM245" s="119" t="s">
        <v>1413</v>
      </c>
      <c r="AN245" s="119" t="s">
        <v>1309</v>
      </c>
      <c r="AO245" s="119" t="s">
        <v>1414</v>
      </c>
      <c r="AP245" s="119" t="s">
        <v>1415</v>
      </c>
    </row>
    <row r="246" spans="1:42" x14ac:dyDescent="0.25">
      <c r="A246" s="119">
        <v>212</v>
      </c>
      <c r="B246" s="119" t="s">
        <v>1476</v>
      </c>
      <c r="C246" s="119" t="s">
        <v>1030</v>
      </c>
      <c r="D246" s="119" t="s">
        <v>1199</v>
      </c>
      <c r="E246" s="119" t="s">
        <v>1477</v>
      </c>
      <c r="F246" s="119" t="s">
        <v>1478</v>
      </c>
      <c r="G246" s="120">
        <v>36387</v>
      </c>
      <c r="H246" s="119" t="s">
        <v>1479</v>
      </c>
      <c r="I246" s="119" t="s">
        <v>1480</v>
      </c>
      <c r="J246" s="121">
        <v>92110</v>
      </c>
      <c r="K246" s="119" t="s">
        <v>1481</v>
      </c>
      <c r="L246" s="119" t="s">
        <v>1039</v>
      </c>
      <c r="M246" s="119" t="s">
        <v>1482</v>
      </c>
      <c r="N246" s="124" t="s">
        <v>1483</v>
      </c>
      <c r="O246" s="119" t="s">
        <v>1080</v>
      </c>
      <c r="P246" s="122">
        <v>10</v>
      </c>
      <c r="Q246" s="125">
        <v>500</v>
      </c>
      <c r="R246" s="119" t="s">
        <v>1093</v>
      </c>
      <c r="S246" s="119" t="s">
        <v>1252</v>
      </c>
      <c r="T246" s="120">
        <v>43750</v>
      </c>
      <c r="U246" s="119" t="s">
        <v>342</v>
      </c>
      <c r="V246" s="119"/>
      <c r="W246" s="126">
        <v>10</v>
      </c>
      <c r="X246" s="126">
        <v>500</v>
      </c>
      <c r="Y246" s="119" t="s">
        <v>218</v>
      </c>
      <c r="Z246" s="127" t="s">
        <v>1136</v>
      </c>
      <c r="AA246" s="127"/>
      <c r="AB246" s="128" t="s">
        <v>449</v>
      </c>
      <c r="AC246" s="129">
        <v>6</v>
      </c>
      <c r="AD246" s="119"/>
      <c r="AE246" s="130">
        <f t="shared" ref="AE246:AE258" si="21">Q246</f>
        <v>500</v>
      </c>
      <c r="AF246" s="131">
        <v>10</v>
      </c>
      <c r="AG246" s="119"/>
      <c r="AH246" s="119"/>
      <c r="AI246" s="119"/>
      <c r="AJ246" s="119"/>
      <c r="AK246" s="119"/>
      <c r="AL246" s="119"/>
      <c r="AM246" s="119"/>
      <c r="AN246" s="119"/>
      <c r="AO246" s="119"/>
      <c r="AP246" s="119"/>
    </row>
    <row r="247" spans="1:42" x14ac:dyDescent="0.25">
      <c r="A247" s="119">
        <v>213</v>
      </c>
      <c r="B247" s="119" t="s">
        <v>1494</v>
      </c>
      <c r="C247" s="119" t="s">
        <v>1030</v>
      </c>
      <c r="D247" s="119" t="s">
        <v>1487</v>
      </c>
      <c r="E247" s="119" t="s">
        <v>1488</v>
      </c>
      <c r="F247" s="119" t="s">
        <v>1487</v>
      </c>
      <c r="G247" s="120">
        <v>25358</v>
      </c>
      <c r="H247" s="119" t="s">
        <v>609</v>
      </c>
      <c r="I247" s="119" t="s">
        <v>1489</v>
      </c>
      <c r="J247" s="121">
        <v>69780</v>
      </c>
      <c r="K247" s="119" t="s">
        <v>1490</v>
      </c>
      <c r="L247" s="119" t="s">
        <v>1039</v>
      </c>
      <c r="M247" s="119" t="s">
        <v>1491</v>
      </c>
      <c r="N247" s="124" t="s">
        <v>1492</v>
      </c>
      <c r="O247" s="119" t="s">
        <v>1080</v>
      </c>
      <c r="P247" s="122">
        <v>10</v>
      </c>
      <c r="Q247" s="125">
        <v>500</v>
      </c>
      <c r="R247" s="119" t="s">
        <v>1093</v>
      </c>
      <c r="S247" s="119" t="s">
        <v>1252</v>
      </c>
      <c r="T247" s="120">
        <v>43750</v>
      </c>
      <c r="U247" s="119" t="s">
        <v>342</v>
      </c>
      <c r="V247" s="119"/>
      <c r="W247" s="126">
        <v>10</v>
      </c>
      <c r="X247" s="126">
        <v>500</v>
      </c>
      <c r="Y247" s="119" t="s">
        <v>218</v>
      </c>
      <c r="Z247" s="127" t="s">
        <v>1136</v>
      </c>
      <c r="AA247" s="314"/>
      <c r="AC247" s="129">
        <v>6</v>
      </c>
      <c r="AD247" s="119"/>
      <c r="AE247" s="130">
        <f t="shared" si="21"/>
        <v>500</v>
      </c>
      <c r="AF247" s="131">
        <v>10</v>
      </c>
      <c r="AG247" s="119"/>
      <c r="AH247" s="119"/>
      <c r="AI247" s="119"/>
      <c r="AJ247" s="119"/>
      <c r="AK247" s="119"/>
      <c r="AL247" s="119"/>
      <c r="AM247" s="119"/>
      <c r="AN247" s="119"/>
      <c r="AO247" s="119"/>
      <c r="AP247" s="119"/>
    </row>
    <row r="248" spans="1:42" x14ac:dyDescent="0.25">
      <c r="A248" s="119">
        <v>214</v>
      </c>
      <c r="B248" s="119" t="s">
        <v>1498</v>
      </c>
      <c r="C248" s="119" t="s">
        <v>1030</v>
      </c>
      <c r="D248" s="119" t="s">
        <v>1505</v>
      </c>
      <c r="E248" s="119" t="s">
        <v>1509</v>
      </c>
      <c r="F248" s="119"/>
      <c r="G248" s="120">
        <v>17367</v>
      </c>
      <c r="H248" s="119" t="s">
        <v>1506</v>
      </c>
      <c r="I248" s="119" t="s">
        <v>1507</v>
      </c>
      <c r="J248" s="121">
        <v>31750</v>
      </c>
      <c r="K248" s="119" t="s">
        <v>99</v>
      </c>
      <c r="L248" s="119" t="s">
        <v>1039</v>
      </c>
      <c r="M248" s="123" t="s">
        <v>1535</v>
      </c>
      <c r="N248" s="124" t="s">
        <v>1508</v>
      </c>
      <c r="O248" s="119" t="s">
        <v>1080</v>
      </c>
      <c r="P248" s="122">
        <v>1</v>
      </c>
      <c r="Q248" s="125">
        <v>50</v>
      </c>
      <c r="R248" s="119" t="s">
        <v>1093</v>
      </c>
      <c r="S248" s="119" t="s">
        <v>1252</v>
      </c>
      <c r="T248" s="120">
        <v>43750</v>
      </c>
      <c r="U248" s="119" t="s">
        <v>342</v>
      </c>
      <c r="V248" s="119"/>
      <c r="W248" s="126"/>
      <c r="X248" s="126"/>
      <c r="Y248" s="119" t="s">
        <v>1339</v>
      </c>
      <c r="Z248" s="127"/>
      <c r="AA248" s="127"/>
      <c r="AB248" s="267">
        <v>1</v>
      </c>
      <c r="AC248" s="129">
        <v>6</v>
      </c>
      <c r="AD248" s="119"/>
      <c r="AE248" s="130">
        <f t="shared" si="21"/>
        <v>50</v>
      </c>
      <c r="AF248" s="131">
        <v>10</v>
      </c>
      <c r="AG248" s="119"/>
      <c r="AH248" s="119"/>
      <c r="AI248" s="119"/>
      <c r="AJ248" s="119"/>
      <c r="AK248" s="119"/>
      <c r="AL248" s="119"/>
      <c r="AM248" s="119"/>
      <c r="AN248" s="119"/>
      <c r="AO248" s="119"/>
      <c r="AP248" s="119"/>
    </row>
    <row r="249" spans="1:42" s="269" customFormat="1" hidden="1" x14ac:dyDescent="0.25">
      <c r="A249" s="256"/>
      <c r="B249" s="256" t="s">
        <v>1996</v>
      </c>
      <c r="C249" s="256" t="s">
        <v>1030</v>
      </c>
      <c r="D249" s="256" t="s">
        <v>1505</v>
      </c>
      <c r="E249" s="256" t="s">
        <v>1509</v>
      </c>
      <c r="F249" s="256"/>
      <c r="G249" s="257"/>
      <c r="H249" s="256"/>
      <c r="I249" s="256"/>
      <c r="J249" s="258"/>
      <c r="K249" s="256"/>
      <c r="L249" s="256"/>
      <c r="M249" s="288"/>
      <c r="N249" s="260"/>
      <c r="O249" s="256"/>
      <c r="P249" s="259">
        <v>9</v>
      </c>
      <c r="Q249" s="261">
        <v>450</v>
      </c>
      <c r="R249" s="256" t="s">
        <v>1093</v>
      </c>
      <c r="S249" s="256"/>
      <c r="T249" s="120">
        <v>43750</v>
      </c>
      <c r="U249" s="119" t="s">
        <v>1640</v>
      </c>
      <c r="V249" s="119"/>
      <c r="W249" s="262"/>
      <c r="X249" s="262"/>
      <c r="Y249" s="256" t="s">
        <v>1339</v>
      </c>
      <c r="Z249" s="292"/>
      <c r="AA249" s="313"/>
      <c r="AC249" s="293"/>
      <c r="AD249" s="256"/>
      <c r="AE249" s="268">
        <f t="shared" si="21"/>
        <v>450</v>
      </c>
      <c r="AF249" s="265"/>
      <c r="AG249" s="256"/>
      <c r="AH249" s="256"/>
      <c r="AI249" s="256"/>
      <c r="AJ249" s="256"/>
      <c r="AK249" s="256"/>
      <c r="AL249" s="256"/>
      <c r="AM249" s="256"/>
      <c r="AN249" s="256"/>
      <c r="AO249" s="256"/>
      <c r="AP249" s="256"/>
    </row>
    <row r="250" spans="1:42" x14ac:dyDescent="0.25">
      <c r="A250" s="119">
        <v>215</v>
      </c>
      <c r="B250" s="119" t="s">
        <v>1499</v>
      </c>
      <c r="C250" s="119" t="s">
        <v>1044</v>
      </c>
      <c r="D250" s="119" t="s">
        <v>1574</v>
      </c>
      <c r="E250" s="119" t="s">
        <v>1575</v>
      </c>
      <c r="F250" s="119" t="s">
        <v>1505</v>
      </c>
      <c r="G250" s="120">
        <v>17855</v>
      </c>
      <c r="H250" s="119" t="s">
        <v>1576</v>
      </c>
      <c r="I250" s="119" t="s">
        <v>1507</v>
      </c>
      <c r="J250" s="121">
        <v>31750</v>
      </c>
      <c r="K250" s="119" t="s">
        <v>99</v>
      </c>
      <c r="L250" s="119" t="s">
        <v>1039</v>
      </c>
      <c r="M250" s="123" t="s">
        <v>1535</v>
      </c>
      <c r="N250" s="124" t="s">
        <v>1577</v>
      </c>
      <c r="O250" s="119" t="s">
        <v>1080</v>
      </c>
      <c r="P250" s="122">
        <v>1</v>
      </c>
      <c r="Q250" s="125">
        <v>50</v>
      </c>
      <c r="R250" s="119" t="s">
        <v>1093</v>
      </c>
      <c r="S250" s="119" t="s">
        <v>1252</v>
      </c>
      <c r="T250" s="120">
        <v>43751</v>
      </c>
      <c r="U250" s="119" t="s">
        <v>1102</v>
      </c>
      <c r="V250" s="119"/>
      <c r="W250" s="126"/>
      <c r="X250" s="126"/>
      <c r="Y250" s="119" t="s">
        <v>1339</v>
      </c>
      <c r="Z250" s="127"/>
      <c r="AA250" s="127"/>
      <c r="AB250" s="128">
        <v>2</v>
      </c>
      <c r="AC250" s="129">
        <v>6</v>
      </c>
      <c r="AD250" s="119"/>
      <c r="AE250" s="130">
        <f t="shared" si="21"/>
        <v>50</v>
      </c>
      <c r="AF250" s="131">
        <v>4</v>
      </c>
      <c r="AG250" s="119"/>
      <c r="AH250" s="119"/>
      <c r="AI250" s="119"/>
      <c r="AJ250" s="119"/>
      <c r="AK250" s="119"/>
      <c r="AL250" s="119"/>
      <c r="AM250" s="119"/>
      <c r="AN250" s="119"/>
      <c r="AO250" s="119"/>
      <c r="AP250" s="119"/>
    </row>
    <row r="251" spans="1:42" s="269" customFormat="1" hidden="1" x14ac:dyDescent="0.25">
      <c r="A251" s="256"/>
      <c r="B251" s="256" t="s">
        <v>1975</v>
      </c>
      <c r="C251" s="256" t="s">
        <v>1044</v>
      </c>
      <c r="D251" s="256" t="s">
        <v>1574</v>
      </c>
      <c r="E251" s="256" t="s">
        <v>1575</v>
      </c>
      <c r="F251" s="256" t="s">
        <v>1505</v>
      </c>
      <c r="G251" s="257"/>
      <c r="H251" s="256"/>
      <c r="I251" s="256"/>
      <c r="J251" s="258"/>
      <c r="K251" s="256"/>
      <c r="L251" s="256"/>
      <c r="M251" s="288"/>
      <c r="N251" s="260"/>
      <c r="O251" s="256"/>
      <c r="P251" s="259">
        <v>3</v>
      </c>
      <c r="Q251" s="261">
        <v>150</v>
      </c>
      <c r="R251" s="256"/>
      <c r="S251" s="256"/>
      <c r="T251" s="120">
        <v>43757</v>
      </c>
      <c r="U251" s="120" t="s">
        <v>223</v>
      </c>
      <c r="V251" s="120" t="s">
        <v>1196</v>
      </c>
      <c r="W251" s="262"/>
      <c r="X251" s="262"/>
      <c r="Y251" s="256"/>
      <c r="Z251" s="292"/>
      <c r="AA251" s="292"/>
      <c r="AB251" s="267"/>
      <c r="AC251" s="293"/>
      <c r="AD251" s="256"/>
      <c r="AE251" s="268">
        <f t="shared" si="21"/>
        <v>150</v>
      </c>
      <c r="AF251" s="265"/>
      <c r="AG251" s="256"/>
      <c r="AH251" s="256"/>
      <c r="AI251" s="256"/>
      <c r="AJ251" s="256"/>
      <c r="AK251" s="256"/>
      <c r="AL251" s="256"/>
      <c r="AM251" s="256"/>
      <c r="AN251" s="256"/>
      <c r="AO251" s="256"/>
      <c r="AP251" s="256"/>
    </row>
    <row r="252" spans="1:42" x14ac:dyDescent="0.25">
      <c r="A252" s="119">
        <v>216</v>
      </c>
      <c r="B252" s="119" t="s">
        <v>1500</v>
      </c>
      <c r="C252" s="119" t="s">
        <v>1030</v>
      </c>
      <c r="D252" s="119" t="s">
        <v>1313</v>
      </c>
      <c r="E252" s="119" t="s">
        <v>903</v>
      </c>
      <c r="F252" s="119"/>
      <c r="G252" s="120">
        <v>22246</v>
      </c>
      <c r="H252" s="119" t="s">
        <v>1510</v>
      </c>
      <c r="I252" s="119" t="s">
        <v>1511</v>
      </c>
      <c r="J252" s="121">
        <v>31450</v>
      </c>
      <c r="K252" s="119" t="s">
        <v>223</v>
      </c>
      <c r="L252" s="119" t="s">
        <v>1039</v>
      </c>
      <c r="M252" s="123" t="s">
        <v>1512</v>
      </c>
      <c r="N252" s="124" t="s">
        <v>1513</v>
      </c>
      <c r="O252" s="119" t="s">
        <v>1080</v>
      </c>
      <c r="P252" s="122">
        <v>1</v>
      </c>
      <c r="Q252" s="125">
        <v>50</v>
      </c>
      <c r="R252" s="119" t="s">
        <v>1093</v>
      </c>
      <c r="S252" s="119" t="s">
        <v>1252</v>
      </c>
      <c r="T252" s="120">
        <v>43759</v>
      </c>
      <c r="U252" s="119" t="s">
        <v>1229</v>
      </c>
      <c r="V252" s="119" t="s">
        <v>1196</v>
      </c>
      <c r="W252" s="126"/>
      <c r="X252" s="126"/>
      <c r="Y252" s="119" t="s">
        <v>1339</v>
      </c>
      <c r="Z252" s="127"/>
      <c r="AA252" s="127"/>
      <c r="AB252" s="128"/>
      <c r="AC252" s="129">
        <v>6</v>
      </c>
      <c r="AD252" s="119"/>
      <c r="AE252" s="130">
        <f t="shared" si="21"/>
        <v>50</v>
      </c>
      <c r="AF252" s="131">
        <v>1</v>
      </c>
      <c r="AG252" s="119"/>
      <c r="AH252" s="119"/>
      <c r="AI252" s="119"/>
      <c r="AJ252" s="119"/>
      <c r="AK252" s="119"/>
      <c r="AL252" s="119"/>
      <c r="AM252" s="119"/>
      <c r="AN252" s="119"/>
      <c r="AO252" s="119"/>
      <c r="AP252" s="119"/>
    </row>
    <row r="253" spans="1:42" x14ac:dyDescent="0.25">
      <c r="A253" s="119">
        <v>217</v>
      </c>
      <c r="B253" s="119" t="s">
        <v>1501</v>
      </c>
      <c r="C253" s="119" t="s">
        <v>1030</v>
      </c>
      <c r="D253" s="119" t="s">
        <v>1514</v>
      </c>
      <c r="E253" s="119" t="s">
        <v>14</v>
      </c>
      <c r="F253" s="119"/>
      <c r="G253" s="120">
        <v>23962</v>
      </c>
      <c r="H253" s="119" t="s">
        <v>1515</v>
      </c>
      <c r="I253" s="119" t="s">
        <v>1516</v>
      </c>
      <c r="J253" s="121">
        <v>31670</v>
      </c>
      <c r="K253" s="119" t="s">
        <v>111</v>
      </c>
      <c r="L253" s="119" t="s">
        <v>1039</v>
      </c>
      <c r="M253" s="123" t="s">
        <v>1517</v>
      </c>
      <c r="N253" s="124"/>
      <c r="O253" s="119" t="s">
        <v>1080</v>
      </c>
      <c r="P253" s="122">
        <v>1</v>
      </c>
      <c r="Q253" s="125">
        <v>50</v>
      </c>
      <c r="R253" s="119" t="s">
        <v>1093</v>
      </c>
      <c r="S253" s="119" t="s">
        <v>1252</v>
      </c>
      <c r="T253" s="257">
        <v>43786</v>
      </c>
      <c r="U253" s="257" t="s">
        <v>342</v>
      </c>
      <c r="V253" s="257"/>
      <c r="W253" s="126"/>
      <c r="X253" s="126"/>
      <c r="Y253" s="119" t="s">
        <v>1339</v>
      </c>
      <c r="Z253" s="127"/>
      <c r="AA253" s="127"/>
      <c r="AB253" s="128"/>
      <c r="AC253" s="129">
        <v>6</v>
      </c>
      <c r="AD253" s="119"/>
      <c r="AE253" s="130">
        <f t="shared" si="21"/>
        <v>50</v>
      </c>
      <c r="AF253" s="131">
        <v>1</v>
      </c>
      <c r="AG253" s="119"/>
      <c r="AH253" s="119"/>
      <c r="AI253" s="119"/>
      <c r="AJ253" s="119"/>
      <c r="AK253" s="119"/>
      <c r="AL253" s="119"/>
      <c r="AM253" s="119"/>
      <c r="AN253" s="119"/>
      <c r="AO253" s="119"/>
      <c r="AP253" s="119"/>
    </row>
    <row r="254" spans="1:42" x14ac:dyDescent="0.25">
      <c r="A254" s="119">
        <v>218</v>
      </c>
      <c r="B254" s="119" t="s">
        <v>1502</v>
      </c>
      <c r="C254" s="119" t="s">
        <v>1044</v>
      </c>
      <c r="D254" s="119" t="s">
        <v>1534</v>
      </c>
      <c r="E254" s="119" t="s">
        <v>1518</v>
      </c>
      <c r="F254" s="119" t="s">
        <v>1514</v>
      </c>
      <c r="G254" s="120">
        <v>25014</v>
      </c>
      <c r="H254" s="119" t="s">
        <v>1519</v>
      </c>
      <c r="I254" s="119" t="s">
        <v>1516</v>
      </c>
      <c r="J254" s="121">
        <v>31670</v>
      </c>
      <c r="K254" s="119" t="s">
        <v>111</v>
      </c>
      <c r="L254" s="119" t="s">
        <v>1039</v>
      </c>
      <c r="M254" s="123" t="s">
        <v>1520</v>
      </c>
      <c r="N254" s="124" t="s">
        <v>1521</v>
      </c>
      <c r="O254" s="119" t="s">
        <v>1080</v>
      </c>
      <c r="P254" s="122">
        <v>1</v>
      </c>
      <c r="Q254" s="125">
        <v>50</v>
      </c>
      <c r="R254" s="119" t="s">
        <v>1093</v>
      </c>
      <c r="S254" s="119" t="s">
        <v>1252</v>
      </c>
      <c r="T254" s="120">
        <v>43793</v>
      </c>
      <c r="U254" s="119" t="s">
        <v>160</v>
      </c>
      <c r="V254" s="119"/>
      <c r="W254" s="126"/>
      <c r="X254" s="126"/>
      <c r="Y254" s="119" t="s">
        <v>1339</v>
      </c>
      <c r="Z254" s="127"/>
      <c r="AA254" s="127"/>
      <c r="AB254" s="128"/>
      <c r="AC254" s="129">
        <v>6</v>
      </c>
      <c r="AD254" s="119"/>
      <c r="AE254" s="130">
        <f t="shared" si="21"/>
        <v>50</v>
      </c>
      <c r="AF254" s="131">
        <v>1</v>
      </c>
      <c r="AG254" s="119"/>
      <c r="AH254" s="119"/>
      <c r="AI254" s="119"/>
      <c r="AJ254" s="119"/>
      <c r="AK254" s="119"/>
      <c r="AL254" s="119"/>
      <c r="AM254" s="119"/>
      <c r="AN254" s="119"/>
      <c r="AO254" s="119"/>
      <c r="AP254" s="119"/>
    </row>
    <row r="255" spans="1:42" x14ac:dyDescent="0.25">
      <c r="A255" s="119">
        <v>219</v>
      </c>
      <c r="B255" s="119" t="s">
        <v>1503</v>
      </c>
      <c r="C255" s="119" t="s">
        <v>1044</v>
      </c>
      <c r="D255" s="119" t="s">
        <v>1522</v>
      </c>
      <c r="E255" s="119" t="s">
        <v>1523</v>
      </c>
      <c r="F255" s="119"/>
      <c r="G255" s="120">
        <v>24495</v>
      </c>
      <c r="H255" s="119" t="s">
        <v>1524</v>
      </c>
      <c r="I255" s="119" t="s">
        <v>1525</v>
      </c>
      <c r="J255" s="119">
        <v>31750</v>
      </c>
      <c r="K255" s="121" t="s">
        <v>1526</v>
      </c>
      <c r="L255" s="119" t="s">
        <v>1039</v>
      </c>
      <c r="M255" s="123" t="s">
        <v>1527</v>
      </c>
      <c r="N255" s="124" t="s">
        <v>1528</v>
      </c>
      <c r="O255" s="119" t="s">
        <v>1080</v>
      </c>
      <c r="P255" s="119">
        <v>2</v>
      </c>
      <c r="Q255" s="186">
        <v>100</v>
      </c>
      <c r="R255" s="125" t="s">
        <v>1081</v>
      </c>
      <c r="S255" s="119" t="s">
        <v>1252</v>
      </c>
      <c r="T255" s="120">
        <v>43793</v>
      </c>
      <c r="U255" s="119" t="s">
        <v>160</v>
      </c>
      <c r="V255" s="119"/>
      <c r="W255" s="119">
        <v>2</v>
      </c>
      <c r="X255" s="126">
        <v>100</v>
      </c>
      <c r="Y255" s="126" t="s">
        <v>218</v>
      </c>
      <c r="Z255" s="119" t="s">
        <v>1136</v>
      </c>
      <c r="AA255" s="119"/>
      <c r="AB255" s="127" t="s">
        <v>2720</v>
      </c>
      <c r="AC255" s="129">
        <v>6</v>
      </c>
      <c r="AD255" s="185"/>
      <c r="AE255" s="130">
        <f t="shared" si="21"/>
        <v>100</v>
      </c>
      <c r="AF255" s="126">
        <v>2</v>
      </c>
      <c r="AG255" s="130"/>
      <c r="AH255" s="119"/>
      <c r="AI255" s="119"/>
      <c r="AJ255" s="119"/>
      <c r="AK255" s="119"/>
      <c r="AL255" s="119"/>
      <c r="AM255" s="119"/>
      <c r="AN255" s="119"/>
      <c r="AO255" s="119"/>
      <c r="AP255" s="119"/>
    </row>
    <row r="256" spans="1:42" x14ac:dyDescent="0.25">
      <c r="A256" s="119">
        <v>220</v>
      </c>
      <c r="B256" s="119" t="s">
        <v>1504</v>
      </c>
      <c r="C256" s="119" t="s">
        <v>1030</v>
      </c>
      <c r="D256" s="119" t="s">
        <v>1529</v>
      </c>
      <c r="E256" s="119" t="s">
        <v>58</v>
      </c>
      <c r="F256" s="119" t="s">
        <v>1184</v>
      </c>
      <c r="G256" s="120">
        <v>21939</v>
      </c>
      <c r="H256" s="119" t="s">
        <v>1530</v>
      </c>
      <c r="I256" s="119" t="s">
        <v>1531</v>
      </c>
      <c r="J256" s="121">
        <v>31750</v>
      </c>
      <c r="K256" s="119" t="s">
        <v>1422</v>
      </c>
      <c r="L256" s="119" t="s">
        <v>1039</v>
      </c>
      <c r="M256" s="123" t="s">
        <v>1532</v>
      </c>
      <c r="N256" s="124" t="s">
        <v>1533</v>
      </c>
      <c r="O256" s="119" t="s">
        <v>1080</v>
      </c>
      <c r="P256" s="122">
        <v>2</v>
      </c>
      <c r="Q256" s="125">
        <v>100</v>
      </c>
      <c r="R256" s="119" t="s">
        <v>1093</v>
      </c>
      <c r="S256" s="119" t="s">
        <v>1252</v>
      </c>
      <c r="T256" s="120">
        <v>43793</v>
      </c>
      <c r="U256" s="119" t="s">
        <v>160</v>
      </c>
      <c r="V256" s="119"/>
      <c r="W256" s="126">
        <v>2</v>
      </c>
      <c r="X256" s="126">
        <v>100</v>
      </c>
      <c r="Y256" s="119" t="s">
        <v>218</v>
      </c>
      <c r="Z256" s="127" t="s">
        <v>1136</v>
      </c>
      <c r="AA256" s="127"/>
      <c r="AB256" s="128">
        <v>2</v>
      </c>
      <c r="AC256" s="129">
        <v>6</v>
      </c>
      <c r="AD256" s="119"/>
      <c r="AE256" s="130">
        <f t="shared" si="21"/>
        <v>100</v>
      </c>
      <c r="AF256" s="131">
        <v>2</v>
      </c>
      <c r="AG256" s="119"/>
      <c r="AH256" s="119"/>
      <c r="AI256" s="119"/>
      <c r="AJ256" s="119"/>
      <c r="AK256" s="119"/>
      <c r="AL256" s="119"/>
      <c r="AM256" s="119"/>
      <c r="AN256" s="119"/>
      <c r="AO256" s="119"/>
      <c r="AP256" s="119"/>
    </row>
    <row r="257" spans="1:42" x14ac:dyDescent="0.25">
      <c r="A257" s="119">
        <v>221</v>
      </c>
      <c r="B257" s="119" t="s">
        <v>1536</v>
      </c>
      <c r="C257" s="119" t="s">
        <v>1030</v>
      </c>
      <c r="D257" s="119" t="s">
        <v>1538</v>
      </c>
      <c r="E257" s="119" t="s">
        <v>14</v>
      </c>
      <c r="F257" s="119"/>
      <c r="G257" s="120">
        <v>18455</v>
      </c>
      <c r="H257" s="119" t="s">
        <v>1539</v>
      </c>
      <c r="I257" s="119" t="s">
        <v>1540</v>
      </c>
      <c r="J257" s="121">
        <v>31450</v>
      </c>
      <c r="K257" s="119" t="s">
        <v>223</v>
      </c>
      <c r="L257" s="119" t="s">
        <v>1039</v>
      </c>
      <c r="M257" s="123" t="s">
        <v>1541</v>
      </c>
      <c r="N257" s="124">
        <v>681564472</v>
      </c>
      <c r="O257" s="119" t="s">
        <v>1080</v>
      </c>
      <c r="P257" s="122">
        <v>2</v>
      </c>
      <c r="Q257" s="125">
        <v>100</v>
      </c>
      <c r="R257" s="119" t="s">
        <v>1093</v>
      </c>
      <c r="S257" s="119" t="s">
        <v>1252</v>
      </c>
      <c r="T257" s="120">
        <v>43793</v>
      </c>
      <c r="U257" s="119" t="s">
        <v>160</v>
      </c>
      <c r="V257" s="119"/>
      <c r="W257" s="126"/>
      <c r="X257" s="126"/>
      <c r="Y257" s="119" t="s">
        <v>1339</v>
      </c>
      <c r="Z257" s="127"/>
      <c r="AA257" s="127"/>
      <c r="AB257" s="128"/>
      <c r="AC257" s="129">
        <v>6</v>
      </c>
      <c r="AD257" s="119"/>
      <c r="AE257" s="130">
        <f t="shared" si="21"/>
        <v>100</v>
      </c>
      <c r="AF257" s="131">
        <v>2</v>
      </c>
      <c r="AG257" s="119"/>
      <c r="AH257" s="119"/>
      <c r="AI257" s="119"/>
      <c r="AJ257" s="119"/>
      <c r="AK257" s="119"/>
      <c r="AL257" s="119"/>
      <c r="AM257" s="119"/>
      <c r="AN257" s="119"/>
      <c r="AO257" s="119"/>
      <c r="AP257" s="119"/>
    </row>
    <row r="258" spans="1:42" x14ac:dyDescent="0.25">
      <c r="A258" s="119">
        <v>222</v>
      </c>
      <c r="B258" s="119" t="s">
        <v>1537</v>
      </c>
      <c r="C258" s="119" t="s">
        <v>1030</v>
      </c>
      <c r="D258" s="119" t="s">
        <v>1542</v>
      </c>
      <c r="E258" s="119" t="s">
        <v>812</v>
      </c>
      <c r="F258" s="119" t="s">
        <v>1184</v>
      </c>
      <c r="G258" s="120">
        <v>25472</v>
      </c>
      <c r="H258" s="119" t="s">
        <v>1543</v>
      </c>
      <c r="I258" s="119" t="s">
        <v>1544</v>
      </c>
      <c r="J258" s="121">
        <v>9000</v>
      </c>
      <c r="K258" s="119" t="s">
        <v>1545</v>
      </c>
      <c r="L258" s="119" t="s">
        <v>1039</v>
      </c>
      <c r="M258" s="123" t="s">
        <v>1546</v>
      </c>
      <c r="N258" s="124" t="s">
        <v>1547</v>
      </c>
      <c r="O258" s="119" t="s">
        <v>1080</v>
      </c>
      <c r="P258" s="122">
        <v>10</v>
      </c>
      <c r="Q258" s="125">
        <v>500</v>
      </c>
      <c r="R258" s="119" t="s">
        <v>1081</v>
      </c>
      <c r="S258" s="119" t="s">
        <v>1252</v>
      </c>
      <c r="T258" s="120">
        <v>43793</v>
      </c>
      <c r="U258" s="119" t="s">
        <v>223</v>
      </c>
      <c r="V258" s="119"/>
      <c r="W258" s="126">
        <v>10</v>
      </c>
      <c r="X258" s="126">
        <v>500</v>
      </c>
      <c r="Y258" s="119" t="s">
        <v>218</v>
      </c>
      <c r="Z258" s="127" t="s">
        <v>1136</v>
      </c>
      <c r="AA258" s="127"/>
      <c r="AB258" s="128"/>
      <c r="AC258" s="129">
        <v>6</v>
      </c>
      <c r="AD258" s="119"/>
      <c r="AE258" s="130">
        <f t="shared" si="21"/>
        <v>500</v>
      </c>
      <c r="AF258" s="131">
        <v>10</v>
      </c>
      <c r="AG258" s="119"/>
      <c r="AH258" s="119"/>
      <c r="AI258" s="119"/>
      <c r="AJ258" s="119"/>
      <c r="AK258" s="119"/>
      <c r="AL258" s="119"/>
      <c r="AM258" s="119"/>
      <c r="AN258" s="119"/>
      <c r="AO258" s="119"/>
      <c r="AP258" s="119"/>
    </row>
    <row r="259" spans="1:42" x14ac:dyDescent="0.25">
      <c r="A259" s="119">
        <v>223</v>
      </c>
      <c r="B259" s="119" t="s">
        <v>1554</v>
      </c>
      <c r="C259" s="119" t="s">
        <v>1030</v>
      </c>
      <c r="D259" s="119" t="s">
        <v>59</v>
      </c>
      <c r="E259" s="119" t="s">
        <v>1548</v>
      </c>
      <c r="F259" s="119"/>
      <c r="G259" s="120">
        <v>27663</v>
      </c>
      <c r="H259" s="119" t="s">
        <v>1549</v>
      </c>
      <c r="I259" s="119" t="s">
        <v>1550</v>
      </c>
      <c r="J259" s="119">
        <v>31130</v>
      </c>
      <c r="K259" s="121" t="s">
        <v>1551</v>
      </c>
      <c r="L259" s="119" t="s">
        <v>1039</v>
      </c>
      <c r="M259" s="119" t="s">
        <v>1552</v>
      </c>
      <c r="N259" s="189" t="s">
        <v>1553</v>
      </c>
      <c r="O259" s="124" t="s">
        <v>1080</v>
      </c>
      <c r="P259" s="119">
        <v>1</v>
      </c>
      <c r="Q259" s="186">
        <v>50</v>
      </c>
      <c r="R259" s="125" t="s">
        <v>1081</v>
      </c>
      <c r="S259" s="119" t="s">
        <v>1252</v>
      </c>
      <c r="T259" s="120">
        <v>43793</v>
      </c>
      <c r="U259" s="119" t="s">
        <v>223</v>
      </c>
      <c r="V259" s="119"/>
      <c r="W259" s="119">
        <v>1</v>
      </c>
      <c r="X259" s="126">
        <v>50</v>
      </c>
      <c r="Y259" s="126" t="s">
        <v>218</v>
      </c>
      <c r="Z259" s="119" t="s">
        <v>1136</v>
      </c>
      <c r="AA259" s="119"/>
      <c r="AB259" s="127"/>
      <c r="AC259" s="129">
        <v>6</v>
      </c>
      <c r="AD259" s="185"/>
      <c r="AE259" s="119">
        <v>50</v>
      </c>
      <c r="AF259" s="126">
        <v>1</v>
      </c>
      <c r="AG259" s="130"/>
      <c r="AH259" s="119"/>
      <c r="AI259" s="119"/>
      <c r="AJ259" s="119"/>
      <c r="AK259" s="119"/>
      <c r="AL259" s="119"/>
      <c r="AM259" s="119"/>
      <c r="AN259" s="119"/>
      <c r="AO259" s="119"/>
      <c r="AP259" s="119"/>
    </row>
    <row r="260" spans="1:42" x14ac:dyDescent="0.25">
      <c r="A260" s="119">
        <v>224</v>
      </c>
      <c r="B260" s="119" t="s">
        <v>1563</v>
      </c>
      <c r="C260" s="119" t="s">
        <v>1044</v>
      </c>
      <c r="D260" s="119" t="s">
        <v>1556</v>
      </c>
      <c r="E260" s="119" t="s">
        <v>138</v>
      </c>
      <c r="F260" s="119" t="s">
        <v>1557</v>
      </c>
      <c r="G260" s="120">
        <v>23662</v>
      </c>
      <c r="H260" s="119" t="s">
        <v>343</v>
      </c>
      <c r="I260" s="119" t="s">
        <v>1558</v>
      </c>
      <c r="J260" s="121">
        <v>31650</v>
      </c>
      <c r="K260" s="119" t="s">
        <v>1559</v>
      </c>
      <c r="L260" s="119" t="s">
        <v>1039</v>
      </c>
      <c r="M260" s="119" t="s">
        <v>1560</v>
      </c>
      <c r="N260" s="124" t="s">
        <v>1561</v>
      </c>
      <c r="O260" s="119" t="s">
        <v>1080</v>
      </c>
      <c r="P260" s="122">
        <v>2</v>
      </c>
      <c r="Q260" s="125">
        <v>100</v>
      </c>
      <c r="R260" s="119" t="s">
        <v>1093</v>
      </c>
      <c r="S260" s="119" t="s">
        <v>1252</v>
      </c>
      <c r="T260" s="120">
        <v>43793</v>
      </c>
      <c r="U260" s="119" t="s">
        <v>223</v>
      </c>
      <c r="V260" s="119"/>
      <c r="W260" s="126">
        <v>2</v>
      </c>
      <c r="X260" s="126">
        <v>100</v>
      </c>
      <c r="Y260" s="119" t="s">
        <v>218</v>
      </c>
      <c r="Z260" s="127" t="s">
        <v>1136</v>
      </c>
      <c r="AA260" s="127"/>
      <c r="AB260" s="128"/>
      <c r="AC260" s="129">
        <v>6</v>
      </c>
      <c r="AD260" s="119"/>
      <c r="AE260" s="190">
        <f t="shared" ref="AE260:AE265" si="22">Q260</f>
        <v>100</v>
      </c>
      <c r="AF260" s="131">
        <v>2</v>
      </c>
      <c r="AG260" s="119"/>
      <c r="AH260" s="119"/>
      <c r="AI260" s="119"/>
      <c r="AJ260" s="119"/>
      <c r="AK260" s="119"/>
      <c r="AL260" s="119"/>
      <c r="AM260" s="119"/>
      <c r="AN260" s="119"/>
      <c r="AO260" s="119"/>
      <c r="AP260" s="119"/>
    </row>
    <row r="261" spans="1:42" x14ac:dyDescent="0.25">
      <c r="A261" s="119">
        <v>225</v>
      </c>
      <c r="B261" s="119" t="s">
        <v>1564</v>
      </c>
      <c r="C261" s="119" t="s">
        <v>1044</v>
      </c>
      <c r="D261" s="119" t="s">
        <v>1360</v>
      </c>
      <c r="E261" s="119" t="s">
        <v>433</v>
      </c>
      <c r="F261" s="119" t="s">
        <v>1565</v>
      </c>
      <c r="G261" s="120">
        <v>25943</v>
      </c>
      <c r="H261" s="120" t="s">
        <v>501</v>
      </c>
      <c r="I261" s="119" t="s">
        <v>1566</v>
      </c>
      <c r="J261" s="121">
        <v>31570</v>
      </c>
      <c r="K261" s="119" t="s">
        <v>1469</v>
      </c>
      <c r="L261" s="119" t="s">
        <v>1039</v>
      </c>
      <c r="M261" s="123" t="s">
        <v>1567</v>
      </c>
      <c r="N261" s="124" t="s">
        <v>1568</v>
      </c>
      <c r="O261" s="119" t="s">
        <v>1080</v>
      </c>
      <c r="P261" s="122">
        <v>1</v>
      </c>
      <c r="Q261" s="125">
        <v>50</v>
      </c>
      <c r="R261" s="119" t="s">
        <v>1081</v>
      </c>
      <c r="S261" s="119" t="s">
        <v>1252</v>
      </c>
      <c r="T261" s="120">
        <v>43797</v>
      </c>
      <c r="U261" s="119" t="s">
        <v>1640</v>
      </c>
      <c r="V261" s="119"/>
      <c r="W261" s="126">
        <v>1</v>
      </c>
      <c r="X261" s="126">
        <v>50</v>
      </c>
      <c r="Y261" s="119" t="s">
        <v>218</v>
      </c>
      <c r="Z261" s="127" t="s">
        <v>1136</v>
      </c>
      <c r="AA261" s="127"/>
      <c r="AB261" s="128"/>
      <c r="AC261" s="129">
        <v>6</v>
      </c>
      <c r="AD261" s="119"/>
      <c r="AE261" s="130">
        <f t="shared" si="22"/>
        <v>50</v>
      </c>
      <c r="AF261" s="131">
        <v>1</v>
      </c>
      <c r="AG261" s="119"/>
      <c r="AH261" s="119"/>
      <c r="AI261" s="119"/>
      <c r="AJ261" s="119"/>
      <c r="AK261" s="119"/>
      <c r="AL261" s="119"/>
      <c r="AM261" s="119"/>
      <c r="AN261" s="119"/>
      <c r="AO261" s="119"/>
      <c r="AP261" s="119"/>
    </row>
    <row r="262" spans="1:42" x14ac:dyDescent="0.25">
      <c r="A262" s="119">
        <v>226</v>
      </c>
      <c r="B262" s="119" t="s">
        <v>1569</v>
      </c>
      <c r="C262" s="119" t="s">
        <v>1030</v>
      </c>
      <c r="D262" s="119" t="s">
        <v>1570</v>
      </c>
      <c r="E262" s="119" t="s">
        <v>1571</v>
      </c>
      <c r="F262" s="119"/>
      <c r="G262" s="120">
        <v>26436</v>
      </c>
      <c r="H262" s="119" t="s">
        <v>871</v>
      </c>
      <c r="I262" s="119" t="s">
        <v>1572</v>
      </c>
      <c r="J262" s="121">
        <v>31750</v>
      </c>
      <c r="K262" s="119" t="s">
        <v>99</v>
      </c>
      <c r="L262" s="119" t="s">
        <v>1039</v>
      </c>
      <c r="M262" s="123" t="s">
        <v>1669</v>
      </c>
      <c r="N262" s="124"/>
      <c r="O262" s="119" t="s">
        <v>1573</v>
      </c>
      <c r="P262" s="122">
        <v>10</v>
      </c>
      <c r="Q262" s="125">
        <v>500</v>
      </c>
      <c r="R262" s="119" t="s">
        <v>1081</v>
      </c>
      <c r="S262" s="119" t="s">
        <v>1252</v>
      </c>
      <c r="T262" s="284">
        <v>43802</v>
      </c>
      <c r="U262" s="285" t="s">
        <v>223</v>
      </c>
      <c r="V262" s="285" t="s">
        <v>1196</v>
      </c>
      <c r="W262" s="126"/>
      <c r="X262" s="126"/>
      <c r="Y262" s="119"/>
      <c r="Z262" s="127"/>
      <c r="AA262" s="127"/>
      <c r="AB262" s="128"/>
      <c r="AC262" s="129">
        <v>6</v>
      </c>
      <c r="AD262" s="119"/>
      <c r="AE262" s="130">
        <f t="shared" si="22"/>
        <v>500</v>
      </c>
      <c r="AF262" s="131">
        <v>10</v>
      </c>
      <c r="AG262" s="119"/>
      <c r="AH262" s="119"/>
      <c r="AI262" s="119"/>
      <c r="AJ262" s="119"/>
      <c r="AK262" s="119"/>
      <c r="AL262" s="119"/>
      <c r="AM262" s="119"/>
      <c r="AN262" s="119"/>
      <c r="AO262" s="119"/>
      <c r="AP262" s="119"/>
    </row>
    <row r="263" spans="1:42" x14ac:dyDescent="0.25">
      <c r="A263" s="119">
        <v>227</v>
      </c>
      <c r="B263" s="119" t="s">
        <v>1579</v>
      </c>
      <c r="C263" s="119" t="s">
        <v>1044</v>
      </c>
      <c r="D263" s="119" t="s">
        <v>1580</v>
      </c>
      <c r="E263" s="119" t="s">
        <v>585</v>
      </c>
      <c r="F263" s="119"/>
      <c r="G263" s="120">
        <v>21295</v>
      </c>
      <c r="H263" s="119" t="s">
        <v>1581</v>
      </c>
      <c r="I263" s="119" t="s">
        <v>1582</v>
      </c>
      <c r="J263" s="121">
        <v>31130</v>
      </c>
      <c r="K263" s="119" t="s">
        <v>1583</v>
      </c>
      <c r="L263" s="119" t="s">
        <v>1039</v>
      </c>
      <c r="M263" s="123" t="s">
        <v>1584</v>
      </c>
      <c r="N263" s="124">
        <v>672260689</v>
      </c>
      <c r="O263" s="119" t="s">
        <v>1573</v>
      </c>
      <c r="P263" s="122">
        <v>1</v>
      </c>
      <c r="Q263" s="125">
        <v>50</v>
      </c>
      <c r="R263" s="119" t="s">
        <v>1585</v>
      </c>
      <c r="S263" s="119" t="s">
        <v>1252</v>
      </c>
      <c r="T263" s="211">
        <v>43806</v>
      </c>
      <c r="U263" s="210" t="s">
        <v>111</v>
      </c>
      <c r="V263" s="210"/>
      <c r="W263" s="126"/>
      <c r="X263" s="126"/>
      <c r="Y263" s="119" t="s">
        <v>1586</v>
      </c>
      <c r="Z263" s="127"/>
      <c r="AA263" s="127"/>
      <c r="AB263" s="128"/>
      <c r="AC263" s="129">
        <v>6</v>
      </c>
      <c r="AD263" s="119"/>
      <c r="AE263" s="130">
        <f t="shared" si="22"/>
        <v>50</v>
      </c>
      <c r="AF263" s="131">
        <v>1</v>
      </c>
      <c r="AG263" s="119"/>
      <c r="AH263" s="119"/>
      <c r="AI263" s="119"/>
      <c r="AJ263" s="119"/>
      <c r="AK263" s="119"/>
      <c r="AL263" s="119"/>
      <c r="AM263" s="119"/>
      <c r="AN263" s="119"/>
      <c r="AO263" s="119"/>
      <c r="AP263" s="119"/>
    </row>
    <row r="264" spans="1:42" x14ac:dyDescent="0.25">
      <c r="A264" s="191">
        <v>228</v>
      </c>
      <c r="B264" s="191" t="s">
        <v>1587</v>
      </c>
      <c r="C264" s="191" t="s">
        <v>1030</v>
      </c>
      <c r="D264" s="191" t="s">
        <v>1199</v>
      </c>
      <c r="E264" s="191" t="s">
        <v>1588</v>
      </c>
      <c r="F264" s="191" t="s">
        <v>1184</v>
      </c>
      <c r="G264" s="192">
        <v>26109</v>
      </c>
      <c r="H264" s="191" t="s">
        <v>1200</v>
      </c>
      <c r="I264" s="191" t="s">
        <v>1589</v>
      </c>
      <c r="J264" s="193">
        <v>31570</v>
      </c>
      <c r="K264" s="191" t="s">
        <v>1590</v>
      </c>
      <c r="L264" s="191" t="s">
        <v>1039</v>
      </c>
      <c r="M264" s="191" t="s">
        <v>1591</v>
      </c>
      <c r="N264" s="194" t="s">
        <v>1592</v>
      </c>
      <c r="O264" s="191" t="s">
        <v>1080</v>
      </c>
      <c r="P264" s="195">
        <v>10</v>
      </c>
      <c r="Q264" s="196">
        <v>500</v>
      </c>
      <c r="R264" s="191" t="s">
        <v>1081</v>
      </c>
      <c r="S264" s="191" t="s">
        <v>1252</v>
      </c>
      <c r="T264" s="192">
        <v>43806</v>
      </c>
      <c r="U264" s="191" t="s">
        <v>111</v>
      </c>
      <c r="V264" s="191"/>
      <c r="W264" s="197">
        <v>10</v>
      </c>
      <c r="X264" s="197">
        <v>500</v>
      </c>
      <c r="Y264" s="191" t="s">
        <v>218</v>
      </c>
      <c r="Z264" s="198" t="s">
        <v>1136</v>
      </c>
      <c r="AA264" s="198"/>
      <c r="AB264" s="199"/>
      <c r="AC264" s="200">
        <v>6</v>
      </c>
      <c r="AD264" s="191"/>
      <c r="AE264" s="201">
        <f t="shared" si="22"/>
        <v>500</v>
      </c>
      <c r="AF264" s="202">
        <v>10</v>
      </c>
      <c r="AG264" s="119"/>
      <c r="AH264" s="119"/>
      <c r="AI264" s="119"/>
      <c r="AJ264" s="119"/>
      <c r="AK264" s="119"/>
      <c r="AL264" s="119"/>
      <c r="AM264" s="119"/>
      <c r="AN264" s="119"/>
      <c r="AO264" s="119"/>
      <c r="AP264" s="119"/>
    </row>
    <row r="265" spans="1:42" x14ac:dyDescent="0.25">
      <c r="A265" s="119">
        <v>229</v>
      </c>
      <c r="B265" s="119" t="s">
        <v>1594</v>
      </c>
      <c r="C265" s="119" t="s">
        <v>1030</v>
      </c>
      <c r="D265" s="119" t="s">
        <v>1595</v>
      </c>
      <c r="E265" s="119" t="s">
        <v>1596</v>
      </c>
      <c r="F265" s="119"/>
      <c r="G265" s="120">
        <v>19596</v>
      </c>
      <c r="H265" s="119" t="s">
        <v>1597</v>
      </c>
      <c r="I265" s="119" t="s">
        <v>1598</v>
      </c>
      <c r="J265" s="121">
        <v>31450</v>
      </c>
      <c r="K265" s="119" t="s">
        <v>92</v>
      </c>
      <c r="L265" s="119" t="s">
        <v>1039</v>
      </c>
      <c r="M265" s="123" t="s">
        <v>1600</v>
      </c>
      <c r="N265" s="124">
        <v>685751828</v>
      </c>
      <c r="O265" s="119" t="s">
        <v>1080</v>
      </c>
      <c r="P265" s="122">
        <v>5</v>
      </c>
      <c r="Q265" s="125">
        <v>250</v>
      </c>
      <c r="R265" s="119" t="s">
        <v>1599</v>
      </c>
      <c r="S265" s="119" t="s">
        <v>1252</v>
      </c>
      <c r="T265" s="120">
        <v>43806</v>
      </c>
      <c r="U265" s="119" t="s">
        <v>111</v>
      </c>
      <c r="V265" s="119"/>
      <c r="W265" s="126"/>
      <c r="X265" s="126"/>
      <c r="Y265" s="119"/>
      <c r="Z265" s="127"/>
      <c r="AA265" s="127"/>
      <c r="AB265" s="128"/>
      <c r="AC265" s="129">
        <v>1</v>
      </c>
      <c r="AD265" s="119"/>
      <c r="AE265" s="130">
        <f t="shared" si="22"/>
        <v>250</v>
      </c>
      <c r="AF265" s="131">
        <v>10</v>
      </c>
      <c r="AG265" s="119"/>
      <c r="AH265" s="119"/>
      <c r="AI265" s="119"/>
      <c r="AJ265" s="119"/>
      <c r="AK265" s="119"/>
      <c r="AL265" s="119"/>
      <c r="AM265" s="119"/>
      <c r="AN265" s="119"/>
      <c r="AO265" s="119"/>
      <c r="AP265" s="119"/>
    </row>
    <row r="266" spans="1:42" s="269" customFormat="1" hidden="1" x14ac:dyDescent="0.25">
      <c r="A266" s="256"/>
      <c r="B266" s="256" t="s">
        <v>2653</v>
      </c>
      <c r="C266" s="256" t="s">
        <v>1030</v>
      </c>
      <c r="D266" s="256" t="s">
        <v>1595</v>
      </c>
      <c r="E266" s="256" t="s">
        <v>197</v>
      </c>
      <c r="F266" s="256" t="s">
        <v>1184</v>
      </c>
      <c r="G266" s="257">
        <v>19596</v>
      </c>
      <c r="H266" s="256" t="s">
        <v>1936</v>
      </c>
      <c r="I266" s="256" t="s">
        <v>1598</v>
      </c>
      <c r="J266" s="258">
        <v>31450</v>
      </c>
      <c r="K266" s="256" t="s">
        <v>92</v>
      </c>
      <c r="L266" s="256" t="s">
        <v>1039</v>
      </c>
      <c r="M266" s="288" t="s">
        <v>1600</v>
      </c>
      <c r="N266" s="260" t="s">
        <v>1937</v>
      </c>
      <c r="O266" s="256" t="s">
        <v>1092</v>
      </c>
      <c r="P266" s="259">
        <v>5</v>
      </c>
      <c r="Q266" s="261">
        <v>250</v>
      </c>
      <c r="R266" s="256" t="s">
        <v>1093</v>
      </c>
      <c r="S266" s="256" t="s">
        <v>1252</v>
      </c>
      <c r="T266" s="160">
        <v>43806</v>
      </c>
      <c r="U266" s="161" t="s">
        <v>111</v>
      </c>
      <c r="V266" s="161"/>
      <c r="W266" s="262">
        <v>5</v>
      </c>
      <c r="X266" s="262">
        <v>250</v>
      </c>
      <c r="Y266" s="256" t="s">
        <v>218</v>
      </c>
      <c r="Z266" s="292" t="s">
        <v>1136</v>
      </c>
      <c r="AA266" s="292"/>
      <c r="AB266" s="267"/>
      <c r="AC266" s="293"/>
      <c r="AD266" s="256"/>
      <c r="AE266" s="268">
        <v>250</v>
      </c>
      <c r="AF266" s="265"/>
      <c r="AG266" s="256"/>
      <c r="AH266" s="256"/>
      <c r="AI266" s="256"/>
      <c r="AJ266" s="256"/>
      <c r="AK266" s="256"/>
      <c r="AL266" s="256"/>
      <c r="AM266" s="256"/>
      <c r="AN266" s="256"/>
      <c r="AO266" s="256"/>
      <c r="AP266" s="256"/>
    </row>
    <row r="267" spans="1:42" x14ac:dyDescent="0.25">
      <c r="A267" s="119">
        <v>230</v>
      </c>
      <c r="B267" s="119" t="s">
        <v>1601</v>
      </c>
      <c r="C267" s="119" t="s">
        <v>1047</v>
      </c>
      <c r="D267" s="119" t="s">
        <v>966</v>
      </c>
      <c r="E267" s="119" t="s">
        <v>1952</v>
      </c>
      <c r="F267" s="119"/>
      <c r="G267" s="119"/>
      <c r="H267" s="119"/>
      <c r="I267" s="119" t="s">
        <v>1603</v>
      </c>
      <c r="J267" s="121">
        <v>31450</v>
      </c>
      <c r="K267" s="119" t="s">
        <v>966</v>
      </c>
      <c r="L267" s="119" t="s">
        <v>1604</v>
      </c>
      <c r="M267" s="123" t="s">
        <v>1605</v>
      </c>
      <c r="N267" s="124"/>
      <c r="O267" s="119" t="s">
        <v>1080</v>
      </c>
      <c r="P267" s="122">
        <v>1</v>
      </c>
      <c r="Q267" s="125">
        <v>50</v>
      </c>
      <c r="R267" s="119" t="s">
        <v>1606</v>
      </c>
      <c r="S267" s="119" t="s">
        <v>1252</v>
      </c>
      <c r="T267" s="160">
        <v>43807</v>
      </c>
      <c r="U267" s="161" t="s">
        <v>944</v>
      </c>
      <c r="V267" s="161">
        <v>10</v>
      </c>
      <c r="W267" s="126"/>
      <c r="X267" s="126"/>
      <c r="Y267" s="119"/>
      <c r="Z267" s="127"/>
      <c r="AA267" s="127"/>
      <c r="AB267" s="128"/>
      <c r="AC267" s="129">
        <v>3</v>
      </c>
      <c r="AD267" s="119"/>
      <c r="AE267" s="130">
        <v>0</v>
      </c>
      <c r="AF267" s="131">
        <v>1</v>
      </c>
      <c r="AG267" s="119"/>
      <c r="AH267" s="119"/>
      <c r="AI267" s="119"/>
      <c r="AJ267" s="119"/>
      <c r="AK267" s="119"/>
      <c r="AL267" s="119"/>
      <c r="AM267" s="119"/>
      <c r="AN267" s="119"/>
      <c r="AO267" s="119"/>
      <c r="AP267" s="119"/>
    </row>
    <row r="268" spans="1:42" x14ac:dyDescent="0.25">
      <c r="A268" s="119">
        <v>231</v>
      </c>
      <c r="B268" s="119" t="s">
        <v>1602</v>
      </c>
      <c r="C268" s="119" t="s">
        <v>1030</v>
      </c>
      <c r="D268" s="119" t="s">
        <v>1607</v>
      </c>
      <c r="E268" s="119" t="s">
        <v>197</v>
      </c>
      <c r="F268" s="119" t="s">
        <v>1184</v>
      </c>
      <c r="G268" s="120">
        <v>21997</v>
      </c>
      <c r="H268" s="119" t="s">
        <v>1608</v>
      </c>
      <c r="I268" s="119" t="s">
        <v>1609</v>
      </c>
      <c r="J268" s="121">
        <v>31450</v>
      </c>
      <c r="K268" s="119" t="s">
        <v>1324</v>
      </c>
      <c r="L268" s="119" t="s">
        <v>1039</v>
      </c>
      <c r="M268" s="119" t="s">
        <v>1610</v>
      </c>
      <c r="N268" s="124" t="s">
        <v>1611</v>
      </c>
      <c r="O268" s="119" t="s">
        <v>1080</v>
      </c>
      <c r="P268" s="122">
        <v>1</v>
      </c>
      <c r="Q268" s="125">
        <v>50</v>
      </c>
      <c r="R268" s="119" t="s">
        <v>1938</v>
      </c>
      <c r="S268" s="119" t="s">
        <v>1252</v>
      </c>
      <c r="T268" s="120">
        <v>43807</v>
      </c>
      <c r="U268" s="119" t="s">
        <v>111</v>
      </c>
      <c r="V268" s="119"/>
      <c r="W268" s="126">
        <v>1</v>
      </c>
      <c r="X268" s="126">
        <v>50</v>
      </c>
      <c r="Y268" s="119" t="s">
        <v>218</v>
      </c>
      <c r="Z268" s="127" t="s">
        <v>1136</v>
      </c>
      <c r="AA268" s="127"/>
      <c r="AB268" s="128"/>
      <c r="AC268" s="129">
        <v>6</v>
      </c>
      <c r="AD268" s="119"/>
      <c r="AE268" s="130">
        <f t="shared" ref="AE268:AE277" si="23">Q268</f>
        <v>50</v>
      </c>
      <c r="AF268" s="131">
        <v>1</v>
      </c>
      <c r="AG268" s="119"/>
      <c r="AH268" s="119"/>
      <c r="AI268" s="119"/>
      <c r="AJ268" s="119"/>
      <c r="AK268" s="119"/>
      <c r="AL268" s="119"/>
      <c r="AM268" s="119"/>
      <c r="AN268" s="119"/>
      <c r="AO268" s="119"/>
      <c r="AP268" s="119"/>
    </row>
    <row r="269" spans="1:42" x14ac:dyDescent="0.25">
      <c r="A269" s="119">
        <v>232</v>
      </c>
      <c r="B269" s="119" t="s">
        <v>1613</v>
      </c>
      <c r="C269" s="119" t="s">
        <v>1030</v>
      </c>
      <c r="D269" s="119" t="s">
        <v>501</v>
      </c>
      <c r="E269" s="119" t="s">
        <v>1618</v>
      </c>
      <c r="F269" s="119"/>
      <c r="G269" s="120">
        <v>26257</v>
      </c>
      <c r="H269" s="119" t="s">
        <v>1619</v>
      </c>
      <c r="I269" s="119" t="s">
        <v>1620</v>
      </c>
      <c r="J269" s="121">
        <v>31320</v>
      </c>
      <c r="K269" s="119" t="s">
        <v>132</v>
      </c>
      <c r="L269" s="119" t="s">
        <v>1039</v>
      </c>
      <c r="M269" s="123" t="s">
        <v>1621</v>
      </c>
      <c r="N269" s="124">
        <v>680073334</v>
      </c>
      <c r="O269" s="119" t="s">
        <v>1080</v>
      </c>
      <c r="P269" s="122">
        <v>1</v>
      </c>
      <c r="Q269" s="125">
        <v>50</v>
      </c>
      <c r="R269" s="119" t="s">
        <v>1585</v>
      </c>
      <c r="S269" s="119" t="s">
        <v>1252</v>
      </c>
      <c r="T269" s="120">
        <v>43808</v>
      </c>
      <c r="U269" s="119" t="s">
        <v>111</v>
      </c>
      <c r="V269" s="119"/>
      <c r="W269" s="126"/>
      <c r="X269" s="126"/>
      <c r="Y269" s="119" t="s">
        <v>1272</v>
      </c>
      <c r="Z269" s="127"/>
      <c r="AA269" s="314"/>
      <c r="AB269" s="184"/>
      <c r="AC269" s="129">
        <v>6</v>
      </c>
      <c r="AD269" s="159"/>
      <c r="AE269" s="190">
        <f t="shared" si="23"/>
        <v>50</v>
      </c>
      <c r="AF269" s="131">
        <v>1</v>
      </c>
      <c r="AG269" s="119"/>
      <c r="AH269" s="119"/>
      <c r="AI269" s="119"/>
      <c r="AJ269" s="119"/>
      <c r="AK269" s="119"/>
      <c r="AL269" s="119"/>
      <c r="AM269" s="119"/>
      <c r="AN269" s="119"/>
      <c r="AO269" s="119"/>
      <c r="AP269" s="119"/>
    </row>
    <row r="270" spans="1:42" x14ac:dyDescent="0.25">
      <c r="A270" s="119">
        <v>233</v>
      </c>
      <c r="B270" s="119" t="s">
        <v>1614</v>
      </c>
      <c r="C270" s="119" t="s">
        <v>1044</v>
      </c>
      <c r="D270" s="119" t="s">
        <v>1622</v>
      </c>
      <c r="E270" s="119" t="s">
        <v>1623</v>
      </c>
      <c r="F270" s="119" t="s">
        <v>1624</v>
      </c>
      <c r="G270" s="120">
        <v>24643</v>
      </c>
      <c r="H270" s="119"/>
      <c r="I270" s="119" t="s">
        <v>1625</v>
      </c>
      <c r="J270" s="121">
        <v>31450</v>
      </c>
      <c r="K270" s="119" t="s">
        <v>92</v>
      </c>
      <c r="L270" s="119" t="s">
        <v>1039</v>
      </c>
      <c r="M270" s="123" t="s">
        <v>1643</v>
      </c>
      <c r="N270" s="124">
        <v>670810139</v>
      </c>
      <c r="O270" s="119" t="s">
        <v>1080</v>
      </c>
      <c r="P270" s="122">
        <v>1</v>
      </c>
      <c r="Q270" s="125">
        <v>50</v>
      </c>
      <c r="R270" s="119" t="s">
        <v>1116</v>
      </c>
      <c r="S270" s="119" t="s">
        <v>1252</v>
      </c>
      <c r="T270" s="120">
        <v>43809</v>
      </c>
      <c r="U270" s="130" t="s">
        <v>149</v>
      </c>
      <c r="V270" s="119"/>
      <c r="W270" s="126"/>
      <c r="X270" s="126"/>
      <c r="Y270" s="119" t="s">
        <v>1272</v>
      </c>
      <c r="Z270" s="127"/>
      <c r="AA270" s="314"/>
      <c r="AB270" s="184"/>
      <c r="AC270" s="129">
        <v>6</v>
      </c>
      <c r="AD270" s="159"/>
      <c r="AE270" s="130">
        <f t="shared" si="23"/>
        <v>50</v>
      </c>
      <c r="AF270" s="131">
        <v>1</v>
      </c>
      <c r="AG270" s="119"/>
      <c r="AH270" s="119"/>
      <c r="AI270" s="119"/>
      <c r="AJ270" s="119"/>
      <c r="AK270" s="119"/>
      <c r="AL270" s="119"/>
      <c r="AM270" s="119"/>
      <c r="AN270" s="119"/>
      <c r="AO270" s="119"/>
      <c r="AP270" s="119"/>
    </row>
    <row r="271" spans="1:42" x14ac:dyDescent="0.25">
      <c r="A271" s="119">
        <v>234</v>
      </c>
      <c r="B271" s="119" t="s">
        <v>1615</v>
      </c>
      <c r="C271" s="119" t="s">
        <v>1044</v>
      </c>
      <c r="D271" s="162" t="s">
        <v>1627</v>
      </c>
      <c r="E271" s="119" t="s">
        <v>1628</v>
      </c>
      <c r="F271" s="119" t="s">
        <v>1626</v>
      </c>
      <c r="G271" s="120">
        <v>25373</v>
      </c>
      <c r="H271" s="119" t="s">
        <v>1629</v>
      </c>
      <c r="I271" s="119" t="s">
        <v>1630</v>
      </c>
      <c r="J271" s="121">
        <v>31320</v>
      </c>
      <c r="K271" s="119" t="s">
        <v>132</v>
      </c>
      <c r="L271" s="119" t="s">
        <v>1039</v>
      </c>
      <c r="M271" s="123" t="s">
        <v>1631</v>
      </c>
      <c r="N271" s="124">
        <v>620022599</v>
      </c>
      <c r="O271" s="119" t="s">
        <v>1080</v>
      </c>
      <c r="P271" s="122">
        <v>1</v>
      </c>
      <c r="Q271" s="125">
        <v>50</v>
      </c>
      <c r="R271" s="119" t="s">
        <v>1116</v>
      </c>
      <c r="S271" s="119" t="s">
        <v>1252</v>
      </c>
      <c r="T271" s="120">
        <v>43809</v>
      </c>
      <c r="U271" s="119" t="s">
        <v>149</v>
      </c>
      <c r="V271" s="119" t="s">
        <v>1777</v>
      </c>
      <c r="W271" s="126"/>
      <c r="X271" s="126"/>
      <c r="Y271" s="119" t="s">
        <v>1272</v>
      </c>
      <c r="Z271" s="127"/>
      <c r="AA271" s="314"/>
      <c r="AB271" s="184"/>
      <c r="AC271" s="129">
        <v>6</v>
      </c>
      <c r="AD271" s="159"/>
      <c r="AE271" s="130">
        <f t="shared" si="23"/>
        <v>50</v>
      </c>
      <c r="AF271" s="131">
        <v>1</v>
      </c>
      <c r="AG271" s="119"/>
      <c r="AH271" s="119"/>
      <c r="AI271" s="119"/>
      <c r="AJ271" s="119"/>
      <c r="AK271" s="119"/>
      <c r="AL271" s="119"/>
      <c r="AM271" s="119"/>
      <c r="AN271" s="119"/>
      <c r="AO271" s="119"/>
      <c r="AP271" s="119"/>
    </row>
    <row r="272" spans="1:42" x14ac:dyDescent="0.25">
      <c r="A272" s="119">
        <v>235</v>
      </c>
      <c r="B272" s="119" t="s">
        <v>1616</v>
      </c>
      <c r="C272" s="119" t="s">
        <v>1044</v>
      </c>
      <c r="D272" s="119" t="s">
        <v>1626</v>
      </c>
      <c r="E272" s="119" t="s">
        <v>1632</v>
      </c>
      <c r="F272" s="119"/>
      <c r="G272" s="120">
        <v>39542</v>
      </c>
      <c r="H272" s="119" t="s">
        <v>1633</v>
      </c>
      <c r="I272" s="119" t="s">
        <v>1630</v>
      </c>
      <c r="J272" s="121">
        <v>31320</v>
      </c>
      <c r="K272" s="119" t="s">
        <v>132</v>
      </c>
      <c r="L272" s="119" t="s">
        <v>1039</v>
      </c>
      <c r="M272" s="123" t="s">
        <v>1631</v>
      </c>
      <c r="N272" s="124">
        <v>620022599</v>
      </c>
      <c r="O272" s="119" t="s">
        <v>1080</v>
      </c>
      <c r="P272" s="122">
        <v>1</v>
      </c>
      <c r="Q272" s="125">
        <v>50</v>
      </c>
      <c r="R272" s="119" t="s">
        <v>1116</v>
      </c>
      <c r="S272" s="119" t="s">
        <v>1252</v>
      </c>
      <c r="T272" s="120">
        <v>43809</v>
      </c>
      <c r="U272" s="119" t="s">
        <v>149</v>
      </c>
      <c r="V272" s="119" t="s">
        <v>1777</v>
      </c>
      <c r="W272" s="126"/>
      <c r="X272" s="126"/>
      <c r="Y272" s="119" t="s">
        <v>1272</v>
      </c>
      <c r="Z272" s="127"/>
      <c r="AA272" s="314"/>
      <c r="AB272" s="184">
        <v>1</v>
      </c>
      <c r="AC272" s="129">
        <v>6</v>
      </c>
      <c r="AD272" s="159"/>
      <c r="AE272" s="130">
        <f t="shared" si="23"/>
        <v>50</v>
      </c>
      <c r="AF272" s="131">
        <v>1</v>
      </c>
      <c r="AG272" s="119" t="s">
        <v>1634</v>
      </c>
      <c r="AH272" s="119" t="s">
        <v>1628</v>
      </c>
      <c r="AI272" s="120">
        <v>25373</v>
      </c>
      <c r="AJ272" s="119" t="s">
        <v>1629</v>
      </c>
      <c r="AK272" s="119" t="s">
        <v>1630</v>
      </c>
      <c r="AL272" s="121">
        <v>31320</v>
      </c>
      <c r="AM272" s="119" t="s">
        <v>132</v>
      </c>
      <c r="AN272" s="119" t="s">
        <v>1039</v>
      </c>
      <c r="AO272" s="123" t="s">
        <v>1631</v>
      </c>
      <c r="AP272" s="124">
        <v>620022599</v>
      </c>
    </row>
    <row r="273" spans="1:42" x14ac:dyDescent="0.25">
      <c r="A273" s="119">
        <v>236</v>
      </c>
      <c r="B273" s="119" t="s">
        <v>1617</v>
      </c>
      <c r="C273" s="119" t="s">
        <v>1030</v>
      </c>
      <c r="D273" s="119" t="s">
        <v>1626</v>
      </c>
      <c r="E273" s="119" t="s">
        <v>1635</v>
      </c>
      <c r="F273" s="119"/>
      <c r="G273" s="120">
        <v>40094</v>
      </c>
      <c r="H273" s="119" t="s">
        <v>1633</v>
      </c>
      <c r="I273" s="119" t="s">
        <v>1630</v>
      </c>
      <c r="J273" s="121">
        <v>31320</v>
      </c>
      <c r="K273" s="119" t="s">
        <v>132</v>
      </c>
      <c r="L273" s="119" t="s">
        <v>1039</v>
      </c>
      <c r="M273" s="123" t="s">
        <v>1631</v>
      </c>
      <c r="N273" s="124">
        <v>620022599</v>
      </c>
      <c r="O273" s="119" t="s">
        <v>1080</v>
      </c>
      <c r="P273" s="122">
        <v>1</v>
      </c>
      <c r="Q273" s="125">
        <v>50</v>
      </c>
      <c r="R273" s="119" t="s">
        <v>1116</v>
      </c>
      <c r="S273" s="119" t="s">
        <v>1252</v>
      </c>
      <c r="T273" s="120">
        <v>43812</v>
      </c>
      <c r="U273" s="119" t="s">
        <v>223</v>
      </c>
      <c r="V273" s="119"/>
      <c r="W273" s="126"/>
      <c r="X273" s="126"/>
      <c r="Y273" s="119" t="s">
        <v>1272</v>
      </c>
      <c r="Z273" s="127"/>
      <c r="AA273" s="314"/>
      <c r="AB273" s="184">
        <v>2</v>
      </c>
      <c r="AC273" s="129">
        <v>6</v>
      </c>
      <c r="AD273" s="159"/>
      <c r="AE273" s="130">
        <f t="shared" si="23"/>
        <v>50</v>
      </c>
      <c r="AF273" s="131">
        <v>1</v>
      </c>
      <c r="AG273" s="119" t="s">
        <v>1634</v>
      </c>
      <c r="AH273" s="119" t="s">
        <v>1628</v>
      </c>
      <c r="AI273" s="120">
        <v>25373</v>
      </c>
      <c r="AJ273" s="119" t="s">
        <v>1629</v>
      </c>
      <c r="AK273" s="119" t="s">
        <v>1630</v>
      </c>
      <c r="AL273" s="121">
        <v>31320</v>
      </c>
      <c r="AM273" s="119" t="s">
        <v>132</v>
      </c>
      <c r="AN273" s="119" t="s">
        <v>1039</v>
      </c>
      <c r="AO273" s="123" t="s">
        <v>1631</v>
      </c>
      <c r="AP273" s="124">
        <v>620022599</v>
      </c>
    </row>
    <row r="274" spans="1:42" x14ac:dyDescent="0.25">
      <c r="A274" s="119">
        <v>237</v>
      </c>
      <c r="B274" s="119" t="s">
        <v>1636</v>
      </c>
      <c r="C274" s="119" t="s">
        <v>1044</v>
      </c>
      <c r="D274" s="119" t="s">
        <v>1638</v>
      </c>
      <c r="E274" s="119" t="s">
        <v>1637</v>
      </c>
      <c r="F274" s="119" t="s">
        <v>1639</v>
      </c>
      <c r="G274" s="120">
        <v>24187</v>
      </c>
      <c r="H274" s="119" t="s">
        <v>160</v>
      </c>
      <c r="I274" s="119" t="s">
        <v>1642</v>
      </c>
      <c r="J274" s="121">
        <v>31450</v>
      </c>
      <c r="K274" s="119" t="s">
        <v>1640</v>
      </c>
      <c r="L274" s="119" t="s">
        <v>1039</v>
      </c>
      <c r="M274" s="119" t="s">
        <v>1641</v>
      </c>
      <c r="N274" s="124">
        <v>681521661</v>
      </c>
      <c r="O274" s="119" t="s">
        <v>1080</v>
      </c>
      <c r="P274" s="122">
        <v>1</v>
      </c>
      <c r="Q274" s="125">
        <v>50</v>
      </c>
      <c r="R274" s="119" t="s">
        <v>1116</v>
      </c>
      <c r="S274" s="119" t="s">
        <v>1252</v>
      </c>
      <c r="T274" s="120">
        <v>43812</v>
      </c>
      <c r="U274" s="119" t="s">
        <v>223</v>
      </c>
      <c r="V274" s="119"/>
      <c r="W274" s="126"/>
      <c r="X274" s="126"/>
      <c r="Y274" s="119" t="s">
        <v>218</v>
      </c>
      <c r="Z274" s="127" t="s">
        <v>1118</v>
      </c>
      <c r="AA274" s="314"/>
      <c r="AB274" s="184"/>
      <c r="AC274" s="129">
        <v>6</v>
      </c>
      <c r="AD274" s="159"/>
      <c r="AE274" s="130">
        <f t="shared" si="23"/>
        <v>50</v>
      </c>
      <c r="AF274" s="131">
        <v>1</v>
      </c>
      <c r="AG274" s="119"/>
      <c r="AH274" s="119"/>
      <c r="AI274" s="119"/>
      <c r="AJ274" s="119"/>
      <c r="AK274" s="119"/>
      <c r="AL274" s="119"/>
      <c r="AM274" s="119"/>
      <c r="AN274" s="119"/>
      <c r="AO274" s="119"/>
      <c r="AP274" s="119"/>
    </row>
    <row r="275" spans="1:42" x14ac:dyDescent="0.25">
      <c r="A275" s="119">
        <v>238</v>
      </c>
      <c r="B275" s="119" t="s">
        <v>1644</v>
      </c>
      <c r="C275" s="119" t="s">
        <v>1044</v>
      </c>
      <c r="D275" s="119" t="s">
        <v>42</v>
      </c>
      <c r="E275" s="119" t="s">
        <v>20</v>
      </c>
      <c r="F275" s="119" t="s">
        <v>42</v>
      </c>
      <c r="G275" s="120">
        <v>19144</v>
      </c>
      <c r="H275" s="119" t="s">
        <v>1645</v>
      </c>
      <c r="I275" s="119" t="s">
        <v>1646</v>
      </c>
      <c r="J275" s="121">
        <v>31620</v>
      </c>
      <c r="K275" s="119" t="s">
        <v>1102</v>
      </c>
      <c r="L275" s="119" t="s">
        <v>1039</v>
      </c>
      <c r="M275" s="123" t="s">
        <v>1647</v>
      </c>
      <c r="N275" s="203">
        <v>687471347</v>
      </c>
      <c r="O275" s="119" t="s">
        <v>1080</v>
      </c>
      <c r="P275" s="122">
        <v>2</v>
      </c>
      <c r="Q275" s="125">
        <v>100</v>
      </c>
      <c r="R275" s="119" t="s">
        <v>1285</v>
      </c>
      <c r="S275" s="119" t="s">
        <v>1252</v>
      </c>
      <c r="T275" s="120">
        <v>43816</v>
      </c>
      <c r="U275" s="119" t="s">
        <v>1804</v>
      </c>
      <c r="V275" s="119" t="s">
        <v>1805</v>
      </c>
      <c r="W275" s="126"/>
      <c r="X275" s="126"/>
      <c r="Y275" s="119"/>
      <c r="Z275" s="127"/>
      <c r="AA275" s="314"/>
      <c r="AB275" s="184"/>
      <c r="AC275" s="129">
        <v>6</v>
      </c>
      <c r="AD275" s="159"/>
      <c r="AE275" s="130">
        <f t="shared" si="23"/>
        <v>100</v>
      </c>
      <c r="AF275" s="131">
        <v>2</v>
      </c>
      <c r="AG275" s="119"/>
      <c r="AH275" s="119"/>
      <c r="AI275" s="119"/>
      <c r="AJ275" s="119"/>
      <c r="AK275" s="119"/>
      <c r="AL275" s="119"/>
      <c r="AM275" s="119"/>
      <c r="AN275" s="119"/>
      <c r="AO275" s="119"/>
      <c r="AP275" s="119"/>
    </row>
    <row r="276" spans="1:42" x14ac:dyDescent="0.25">
      <c r="A276" s="119">
        <v>239</v>
      </c>
      <c r="B276" s="119" t="s">
        <v>1648</v>
      </c>
      <c r="C276" s="119" t="s">
        <v>1030</v>
      </c>
      <c r="D276" s="119" t="s">
        <v>1649</v>
      </c>
      <c r="E276" s="119" t="s">
        <v>1650</v>
      </c>
      <c r="F276" s="119"/>
      <c r="G276" s="120">
        <v>24342</v>
      </c>
      <c r="H276" s="120" t="s">
        <v>1651</v>
      </c>
      <c r="I276" s="119" t="s">
        <v>1652</v>
      </c>
      <c r="J276" s="119">
        <v>31450</v>
      </c>
      <c r="K276" s="119" t="s">
        <v>223</v>
      </c>
      <c r="L276" s="121" t="s">
        <v>1039</v>
      </c>
      <c r="M276" s="119" t="s">
        <v>1653</v>
      </c>
      <c r="N276" s="128" t="s">
        <v>1654</v>
      </c>
      <c r="O276" s="119" t="s">
        <v>1080</v>
      </c>
      <c r="P276" s="204">
        <v>4</v>
      </c>
      <c r="Q276" s="146">
        <v>200</v>
      </c>
      <c r="R276" s="186" t="s">
        <v>1081</v>
      </c>
      <c r="S276" s="119" t="s">
        <v>1252</v>
      </c>
      <c r="T276" s="120">
        <v>43819</v>
      </c>
      <c r="U276" s="119" t="s">
        <v>111</v>
      </c>
      <c r="V276" s="119"/>
      <c r="W276" s="119">
        <v>4</v>
      </c>
      <c r="X276" s="119">
        <v>200</v>
      </c>
      <c r="Y276" s="126" t="s">
        <v>218</v>
      </c>
      <c r="Z276" s="126" t="s">
        <v>1136</v>
      </c>
      <c r="AA276" s="197"/>
      <c r="AB276" s="191"/>
      <c r="AC276" s="205" t="s">
        <v>1204</v>
      </c>
      <c r="AD276" s="184"/>
      <c r="AE276" s="201">
        <f t="shared" si="23"/>
        <v>200</v>
      </c>
      <c r="AF276" s="185">
        <v>4</v>
      </c>
      <c r="AG276" s="119"/>
      <c r="AH276" s="130"/>
      <c r="AI276" s="119"/>
      <c r="AJ276" s="119"/>
      <c r="AK276" s="120"/>
      <c r="AL276" s="119"/>
      <c r="AM276" s="119"/>
      <c r="AN276" s="119"/>
      <c r="AO276" s="119"/>
      <c r="AP276" s="119"/>
    </row>
    <row r="277" spans="1:42" ht="14.25" customHeight="1" x14ac:dyDescent="0.25">
      <c r="A277" s="119">
        <v>240</v>
      </c>
      <c r="B277" s="119" t="s">
        <v>1655</v>
      </c>
      <c r="C277" s="119" t="s">
        <v>1044</v>
      </c>
      <c r="D277" s="119" t="s">
        <v>1656</v>
      </c>
      <c r="E277" s="119" t="s">
        <v>1657</v>
      </c>
      <c r="F277" s="119" t="s">
        <v>1658</v>
      </c>
      <c r="G277" s="120">
        <v>22752</v>
      </c>
      <c r="H277" s="119" t="s">
        <v>1659</v>
      </c>
      <c r="I277" s="119" t="s">
        <v>1660</v>
      </c>
      <c r="J277" s="121">
        <v>31320</v>
      </c>
      <c r="K277" s="119" t="s">
        <v>1229</v>
      </c>
      <c r="L277" s="119" t="s">
        <v>1039</v>
      </c>
      <c r="M277" s="119" t="s">
        <v>1661</v>
      </c>
      <c r="N277" s="124" t="s">
        <v>1662</v>
      </c>
      <c r="O277" s="119" t="s">
        <v>1080</v>
      </c>
      <c r="P277" s="122">
        <v>2</v>
      </c>
      <c r="Q277" s="125">
        <v>100</v>
      </c>
      <c r="R277" s="119" t="s">
        <v>1081</v>
      </c>
      <c r="S277" s="119" t="s">
        <v>1252</v>
      </c>
      <c r="T277" s="120">
        <v>43819</v>
      </c>
      <c r="U277" s="119" t="s">
        <v>944</v>
      </c>
      <c r="V277" s="119" t="s">
        <v>1196</v>
      </c>
      <c r="W277" s="126">
        <v>2</v>
      </c>
      <c r="X277" s="126">
        <v>100</v>
      </c>
      <c r="Y277" s="119" t="s">
        <v>218</v>
      </c>
      <c r="Z277" s="127" t="s">
        <v>1136</v>
      </c>
      <c r="AA277" s="127"/>
      <c r="AB277" s="128"/>
      <c r="AC277" s="129">
        <v>6</v>
      </c>
      <c r="AD277" s="119"/>
      <c r="AE277" s="130">
        <f t="shared" si="23"/>
        <v>100</v>
      </c>
      <c r="AF277" s="131">
        <v>4</v>
      </c>
      <c r="AG277" s="119"/>
      <c r="AH277" s="119"/>
      <c r="AI277" s="119"/>
      <c r="AJ277" s="119"/>
      <c r="AK277" s="119"/>
      <c r="AL277" s="119"/>
      <c r="AM277" s="119"/>
      <c r="AN277" s="119"/>
      <c r="AO277" s="119"/>
      <c r="AP277" s="119"/>
    </row>
    <row r="278" spans="1:42" s="269" customFormat="1" ht="14.25" hidden="1" customHeight="1" x14ac:dyDescent="0.25">
      <c r="A278" s="256"/>
      <c r="B278" s="256" t="s">
        <v>2652</v>
      </c>
      <c r="C278" s="256" t="s">
        <v>1044</v>
      </c>
      <c r="D278" s="256" t="s">
        <v>1656</v>
      </c>
      <c r="E278" s="256" t="s">
        <v>1657</v>
      </c>
      <c r="F278" s="256" t="s">
        <v>1658</v>
      </c>
      <c r="G278" s="257">
        <v>22752</v>
      </c>
      <c r="H278" s="256" t="s">
        <v>1659</v>
      </c>
      <c r="I278" s="256" t="s">
        <v>1660</v>
      </c>
      <c r="J278" s="258">
        <v>31320</v>
      </c>
      <c r="K278" s="256" t="s">
        <v>1229</v>
      </c>
      <c r="L278" s="256" t="s">
        <v>1039</v>
      </c>
      <c r="M278" s="288" t="s">
        <v>1661</v>
      </c>
      <c r="N278" s="260" t="s">
        <v>1662</v>
      </c>
      <c r="O278" s="256" t="s">
        <v>1092</v>
      </c>
      <c r="P278" s="259">
        <v>2</v>
      </c>
      <c r="Q278" s="261">
        <v>100</v>
      </c>
      <c r="R278" s="256" t="s">
        <v>1081</v>
      </c>
      <c r="S278" s="256" t="s">
        <v>1252</v>
      </c>
      <c r="T278" s="291">
        <v>43821</v>
      </c>
      <c r="U278" s="291"/>
      <c r="V278" s="257"/>
      <c r="W278" s="262">
        <v>2</v>
      </c>
      <c r="X278" s="262">
        <v>100</v>
      </c>
      <c r="Y278" s="256" t="s">
        <v>218</v>
      </c>
      <c r="Z278" s="292" t="s">
        <v>1136</v>
      </c>
      <c r="AA278" s="292"/>
      <c r="AB278" s="267"/>
      <c r="AC278" s="293"/>
      <c r="AD278" s="256"/>
      <c r="AE278" s="268">
        <v>100</v>
      </c>
      <c r="AF278" s="265"/>
      <c r="AG278" s="256"/>
      <c r="AH278" s="256"/>
      <c r="AI278" s="256"/>
      <c r="AJ278" s="256"/>
      <c r="AK278" s="256"/>
      <c r="AL278" s="256"/>
      <c r="AM278" s="256"/>
      <c r="AN278" s="256"/>
      <c r="AO278" s="256"/>
      <c r="AP278" s="256"/>
    </row>
    <row r="279" spans="1:42" s="209" customFormat="1" x14ac:dyDescent="0.25">
      <c r="A279" s="161">
        <v>241</v>
      </c>
      <c r="B279" s="161" t="s">
        <v>1663</v>
      </c>
      <c r="C279" s="161" t="s">
        <v>1047</v>
      </c>
      <c r="D279" s="161" t="s">
        <v>1664</v>
      </c>
      <c r="E279" s="161" t="s">
        <v>1951</v>
      </c>
      <c r="F279" s="161"/>
      <c r="G279" s="161"/>
      <c r="H279" s="161"/>
      <c r="I279" s="161" t="s">
        <v>1665</v>
      </c>
      <c r="J279" s="163">
        <v>31670</v>
      </c>
      <c r="K279" s="161" t="s">
        <v>111</v>
      </c>
      <c r="L279" s="161" t="s">
        <v>1039</v>
      </c>
      <c r="M279" s="161" t="s">
        <v>1667</v>
      </c>
      <c r="N279" s="165" t="s">
        <v>1666</v>
      </c>
      <c r="O279" s="161" t="s">
        <v>1080</v>
      </c>
      <c r="P279" s="158">
        <v>200</v>
      </c>
      <c r="Q279" s="206">
        <v>10000</v>
      </c>
      <c r="R279" s="161" t="s">
        <v>1081</v>
      </c>
      <c r="S279" s="161" t="s">
        <v>1252</v>
      </c>
      <c r="T279" s="291">
        <v>43823</v>
      </c>
      <c r="U279" s="257"/>
      <c r="V279" s="257"/>
      <c r="W279" s="207"/>
      <c r="X279" s="207"/>
      <c r="Y279" s="161" t="s">
        <v>1339</v>
      </c>
      <c r="Z279" s="177"/>
      <c r="AA279" s="177"/>
      <c r="AB279" s="166"/>
      <c r="AC279" s="169">
        <v>3</v>
      </c>
      <c r="AD279" s="161"/>
      <c r="AE279" s="208">
        <v>0</v>
      </c>
      <c r="AF279" s="154">
        <v>200</v>
      </c>
      <c r="AG279" s="161"/>
      <c r="AH279" s="161"/>
      <c r="AI279" s="161"/>
      <c r="AJ279" s="161"/>
      <c r="AK279" s="161"/>
      <c r="AL279" s="161"/>
      <c r="AM279" s="161"/>
      <c r="AN279" s="161"/>
      <c r="AO279" s="161"/>
      <c r="AP279" s="161"/>
    </row>
    <row r="280" spans="1:42" x14ac:dyDescent="0.25">
      <c r="A280" s="119">
        <v>242</v>
      </c>
      <c r="B280" s="119" t="s">
        <v>1670</v>
      </c>
      <c r="C280" s="119" t="s">
        <v>1044</v>
      </c>
      <c r="D280" s="119" t="s">
        <v>951</v>
      </c>
      <c r="E280" s="119" t="s">
        <v>1678</v>
      </c>
      <c r="F280" s="119"/>
      <c r="G280" s="120">
        <v>33724</v>
      </c>
      <c r="H280" s="119" t="s">
        <v>1695</v>
      </c>
      <c r="I280" s="119" t="s">
        <v>1685</v>
      </c>
      <c r="J280" s="121">
        <v>31300</v>
      </c>
      <c r="K280" s="119" t="s">
        <v>160</v>
      </c>
      <c r="L280" s="119" t="s">
        <v>1039</v>
      </c>
      <c r="M280" s="123" t="s">
        <v>1953</v>
      </c>
      <c r="N280" s="124" t="s">
        <v>1857</v>
      </c>
      <c r="O280" s="119"/>
      <c r="P280" s="122">
        <v>2</v>
      </c>
      <c r="Q280" s="125">
        <v>100</v>
      </c>
      <c r="R280" s="119" t="s">
        <v>1692</v>
      </c>
      <c r="S280" s="119" t="s">
        <v>1252</v>
      </c>
      <c r="T280" s="120">
        <v>43826</v>
      </c>
      <c r="U280" s="119" t="s">
        <v>111</v>
      </c>
      <c r="V280" s="119"/>
      <c r="W280" s="126"/>
      <c r="X280" s="126"/>
      <c r="Y280" s="119" t="s">
        <v>1339</v>
      </c>
      <c r="Z280" s="127"/>
      <c r="AA280" s="127"/>
      <c r="AB280" s="128">
        <v>1</v>
      </c>
      <c r="AC280" s="129">
        <v>6</v>
      </c>
      <c r="AD280" s="119" t="s">
        <v>218</v>
      </c>
      <c r="AE280" s="130">
        <f t="shared" ref="AE280:AE306" si="24">Q280</f>
        <v>100</v>
      </c>
      <c r="AF280" s="131">
        <v>2</v>
      </c>
      <c r="AG280" s="119"/>
      <c r="AH280" s="119"/>
      <c r="AI280" s="119"/>
      <c r="AJ280" s="119"/>
      <c r="AK280" s="119"/>
      <c r="AL280" s="119"/>
      <c r="AM280" s="119"/>
      <c r="AN280" s="119"/>
      <c r="AO280" s="119"/>
      <c r="AP280" s="119"/>
    </row>
    <row r="281" spans="1:42" x14ac:dyDescent="0.25">
      <c r="A281" s="119">
        <v>243</v>
      </c>
      <c r="B281" s="119" t="s">
        <v>1671</v>
      </c>
      <c r="C281" s="119" t="s">
        <v>1044</v>
      </c>
      <c r="D281" s="119" t="s">
        <v>951</v>
      </c>
      <c r="E281" s="119" t="s">
        <v>1679</v>
      </c>
      <c r="F281" s="119"/>
      <c r="G281" s="120">
        <v>34673</v>
      </c>
      <c r="H281" s="119" t="s">
        <v>160</v>
      </c>
      <c r="I281" s="119" t="s">
        <v>1685</v>
      </c>
      <c r="J281" s="121">
        <v>31300</v>
      </c>
      <c r="K281" s="119" t="s">
        <v>160</v>
      </c>
      <c r="L281" s="119" t="s">
        <v>1039</v>
      </c>
      <c r="M281" s="123" t="s">
        <v>1856</v>
      </c>
      <c r="N281" s="124" t="s">
        <v>1858</v>
      </c>
      <c r="O281" s="119"/>
      <c r="P281" s="122">
        <v>2</v>
      </c>
      <c r="Q281" s="125">
        <v>100</v>
      </c>
      <c r="R281" s="119" t="s">
        <v>1692</v>
      </c>
      <c r="S281" s="119" t="s">
        <v>1252</v>
      </c>
      <c r="T281" s="120">
        <v>43826</v>
      </c>
      <c r="U281" s="119" t="s">
        <v>1844</v>
      </c>
      <c r="V281" s="119"/>
      <c r="W281" s="126"/>
      <c r="X281" s="126"/>
      <c r="Y281" s="119" t="s">
        <v>1339</v>
      </c>
      <c r="Z281" s="127"/>
      <c r="AA281" s="127"/>
      <c r="AB281" s="128" t="s">
        <v>449</v>
      </c>
      <c r="AC281" s="129">
        <v>6</v>
      </c>
      <c r="AD281" s="119" t="s">
        <v>218</v>
      </c>
      <c r="AE281" s="130">
        <f t="shared" si="24"/>
        <v>100</v>
      </c>
      <c r="AF281" s="131">
        <v>2</v>
      </c>
      <c r="AG281" s="119"/>
      <c r="AH281" s="119"/>
      <c r="AI281" s="119"/>
      <c r="AJ281" s="119"/>
      <c r="AK281" s="119"/>
      <c r="AL281" s="119"/>
      <c r="AM281" s="119"/>
      <c r="AN281" s="119"/>
      <c r="AO281" s="119"/>
      <c r="AP281" s="119"/>
    </row>
    <row r="282" spans="1:42" x14ac:dyDescent="0.25">
      <c r="A282" s="119">
        <v>244</v>
      </c>
      <c r="B282" s="119" t="s">
        <v>1672</v>
      </c>
      <c r="C282" s="119" t="s">
        <v>1030</v>
      </c>
      <c r="D282" s="119" t="s">
        <v>951</v>
      </c>
      <c r="E282" s="119" t="s">
        <v>1680</v>
      </c>
      <c r="F282" s="119"/>
      <c r="G282" s="120">
        <v>36532</v>
      </c>
      <c r="H282" s="119" t="s">
        <v>160</v>
      </c>
      <c r="I282" s="119" t="s">
        <v>1685</v>
      </c>
      <c r="J282" s="121">
        <v>31300</v>
      </c>
      <c r="K282" s="119" t="s">
        <v>160</v>
      </c>
      <c r="L282" s="119" t="s">
        <v>1039</v>
      </c>
      <c r="M282" s="123" t="s">
        <v>1859</v>
      </c>
      <c r="N282" s="124">
        <v>782373220</v>
      </c>
      <c r="O282" s="119"/>
      <c r="P282" s="122">
        <v>2</v>
      </c>
      <c r="Q282" s="125">
        <v>100</v>
      </c>
      <c r="R282" s="119" t="s">
        <v>1692</v>
      </c>
      <c r="S282" s="119" t="s">
        <v>1252</v>
      </c>
      <c r="T282" s="160">
        <v>43833</v>
      </c>
      <c r="U282" s="161" t="s">
        <v>1401</v>
      </c>
      <c r="V282" s="161"/>
      <c r="W282" s="126"/>
      <c r="X282" s="126"/>
      <c r="Y282" s="119" t="s">
        <v>1339</v>
      </c>
      <c r="Z282" s="127"/>
      <c r="AA282" s="127"/>
      <c r="AB282" s="128" t="s">
        <v>449</v>
      </c>
      <c r="AC282" s="129">
        <v>6</v>
      </c>
      <c r="AD282" s="119" t="s">
        <v>218</v>
      </c>
      <c r="AE282" s="130">
        <f t="shared" si="24"/>
        <v>100</v>
      </c>
      <c r="AF282" s="131">
        <v>2</v>
      </c>
      <c r="AG282" s="119"/>
      <c r="AH282" s="119"/>
      <c r="AI282" s="119"/>
      <c r="AJ282" s="119"/>
      <c r="AK282" s="119"/>
      <c r="AL282" s="119"/>
      <c r="AM282" s="119"/>
      <c r="AN282" s="119"/>
      <c r="AO282" s="119"/>
      <c r="AP282" s="119"/>
    </row>
    <row r="283" spans="1:42" x14ac:dyDescent="0.25">
      <c r="A283" s="119">
        <v>245</v>
      </c>
      <c r="B283" s="119" t="s">
        <v>1673</v>
      </c>
      <c r="C283" s="119" t="s">
        <v>1030</v>
      </c>
      <c r="D283" s="119" t="s">
        <v>951</v>
      </c>
      <c r="E283" s="119" t="s">
        <v>512</v>
      </c>
      <c r="F283" s="119"/>
      <c r="G283" s="120">
        <v>37080</v>
      </c>
      <c r="H283" s="119" t="s">
        <v>160</v>
      </c>
      <c r="I283" s="119" t="s">
        <v>1685</v>
      </c>
      <c r="J283" s="121">
        <v>31300</v>
      </c>
      <c r="K283" s="119" t="s">
        <v>160</v>
      </c>
      <c r="L283" s="119" t="s">
        <v>1039</v>
      </c>
      <c r="M283" s="123" t="s">
        <v>1860</v>
      </c>
      <c r="N283" s="124">
        <v>783200258</v>
      </c>
      <c r="O283" s="119"/>
      <c r="P283" s="122">
        <v>2</v>
      </c>
      <c r="Q283" s="125">
        <v>100</v>
      </c>
      <c r="R283" s="119" t="s">
        <v>1692</v>
      </c>
      <c r="S283" s="119" t="s">
        <v>1252</v>
      </c>
      <c r="T283" s="160">
        <v>43836</v>
      </c>
      <c r="U283" s="161" t="s">
        <v>1705</v>
      </c>
      <c r="V283" s="161"/>
      <c r="W283" s="126"/>
      <c r="X283" s="126"/>
      <c r="Y283" s="119" t="s">
        <v>1339</v>
      </c>
      <c r="Z283" s="127"/>
      <c r="AA283" s="127"/>
      <c r="AB283" s="128" t="s">
        <v>449</v>
      </c>
      <c r="AC283" s="129">
        <v>6</v>
      </c>
      <c r="AD283" s="119" t="s">
        <v>218</v>
      </c>
      <c r="AE283" s="130">
        <f t="shared" si="24"/>
        <v>100</v>
      </c>
      <c r="AF283" s="131">
        <v>2</v>
      </c>
      <c r="AG283" s="119"/>
      <c r="AH283" s="119"/>
      <c r="AI283" s="119"/>
      <c r="AJ283" s="119"/>
      <c r="AK283" s="119"/>
      <c r="AL283" s="119"/>
      <c r="AM283" s="119"/>
      <c r="AN283" s="119"/>
      <c r="AO283" s="119"/>
      <c r="AP283" s="119"/>
    </row>
    <row r="284" spans="1:42" x14ac:dyDescent="0.25">
      <c r="A284" s="119">
        <v>246</v>
      </c>
      <c r="B284" s="119" t="s">
        <v>1674</v>
      </c>
      <c r="C284" s="119" t="s">
        <v>1044</v>
      </c>
      <c r="D284" s="119" t="s">
        <v>1861</v>
      </c>
      <c r="E284" s="119" t="s">
        <v>1682</v>
      </c>
      <c r="F284" s="119"/>
      <c r="G284" s="120">
        <v>34069</v>
      </c>
      <c r="H284" s="119" t="s">
        <v>160</v>
      </c>
      <c r="I284" s="119" t="s">
        <v>943</v>
      </c>
      <c r="J284" s="121">
        <v>31450</v>
      </c>
      <c r="K284" s="119" t="s">
        <v>223</v>
      </c>
      <c r="L284" s="119" t="s">
        <v>1039</v>
      </c>
      <c r="M284" s="123" t="s">
        <v>1862</v>
      </c>
      <c r="N284" s="124">
        <v>682237116</v>
      </c>
      <c r="O284" s="119"/>
      <c r="P284" s="122">
        <v>2</v>
      </c>
      <c r="Q284" s="125">
        <v>100</v>
      </c>
      <c r="R284" s="119" t="s">
        <v>1692</v>
      </c>
      <c r="S284" s="119" t="s">
        <v>1252</v>
      </c>
      <c r="T284" s="160">
        <v>43836</v>
      </c>
      <c r="U284" s="161" t="s">
        <v>1140</v>
      </c>
      <c r="V284" s="161" t="s">
        <v>1196</v>
      </c>
      <c r="W284" s="126"/>
      <c r="X284" s="126"/>
      <c r="Y284" s="119" t="s">
        <v>1339</v>
      </c>
      <c r="Z284" s="127"/>
      <c r="AA284" s="127"/>
      <c r="AB284" s="128">
        <v>1</v>
      </c>
      <c r="AC284" s="129">
        <v>6</v>
      </c>
      <c r="AD284" s="119" t="s">
        <v>218</v>
      </c>
      <c r="AE284" s="130">
        <f t="shared" si="24"/>
        <v>100</v>
      </c>
      <c r="AF284" s="131">
        <v>2</v>
      </c>
      <c r="AG284" s="119"/>
      <c r="AH284" s="119"/>
      <c r="AI284" s="119"/>
      <c r="AJ284" s="119"/>
      <c r="AK284" s="119"/>
      <c r="AL284" s="119"/>
      <c r="AM284" s="119"/>
      <c r="AN284" s="119"/>
      <c r="AO284" s="119"/>
      <c r="AP284" s="119"/>
    </row>
    <row r="285" spans="1:42" x14ac:dyDescent="0.25">
      <c r="A285" s="119">
        <v>247</v>
      </c>
      <c r="B285" s="119" t="s">
        <v>1675</v>
      </c>
      <c r="C285" s="119" t="s">
        <v>1044</v>
      </c>
      <c r="D285" s="119" t="s">
        <v>1861</v>
      </c>
      <c r="E285" s="119" t="s">
        <v>1683</v>
      </c>
      <c r="F285" s="119"/>
      <c r="G285" s="120">
        <v>34906</v>
      </c>
      <c r="H285" s="119" t="s">
        <v>160</v>
      </c>
      <c r="I285" s="119" t="s">
        <v>943</v>
      </c>
      <c r="J285" s="121">
        <v>31450</v>
      </c>
      <c r="K285" s="119" t="s">
        <v>223</v>
      </c>
      <c r="L285" s="119" t="s">
        <v>1039</v>
      </c>
      <c r="M285" s="123" t="s">
        <v>945</v>
      </c>
      <c r="N285" s="124">
        <v>782069281</v>
      </c>
      <c r="O285" s="119"/>
      <c r="P285" s="122">
        <v>2</v>
      </c>
      <c r="Q285" s="125">
        <v>100</v>
      </c>
      <c r="R285" s="119" t="s">
        <v>1692</v>
      </c>
      <c r="S285" s="119" t="s">
        <v>1252</v>
      </c>
      <c r="T285" s="160">
        <v>43836</v>
      </c>
      <c r="U285" s="161" t="s">
        <v>806</v>
      </c>
      <c r="V285" s="161" t="s">
        <v>1829</v>
      </c>
      <c r="W285" s="126"/>
      <c r="X285" s="126"/>
      <c r="Y285" s="119" t="s">
        <v>1339</v>
      </c>
      <c r="Z285" s="127"/>
      <c r="AA285" s="127"/>
      <c r="AB285" s="128" t="s">
        <v>449</v>
      </c>
      <c r="AC285" s="129">
        <v>6</v>
      </c>
      <c r="AD285" s="119" t="s">
        <v>218</v>
      </c>
      <c r="AE285" s="130">
        <f t="shared" si="24"/>
        <v>100</v>
      </c>
      <c r="AF285" s="131">
        <v>2</v>
      </c>
      <c r="AG285" s="119" t="s">
        <v>941</v>
      </c>
      <c r="AH285" s="119" t="s">
        <v>58</v>
      </c>
      <c r="AI285" s="119">
        <v>22822</v>
      </c>
      <c r="AJ285" s="119" t="s">
        <v>942</v>
      </c>
      <c r="AK285" s="119" t="s">
        <v>1864</v>
      </c>
      <c r="AL285" s="119">
        <v>31449</v>
      </c>
      <c r="AM285" s="119" t="s">
        <v>944</v>
      </c>
      <c r="AN285" s="119" t="s">
        <v>1039</v>
      </c>
      <c r="AO285" s="119" t="s">
        <v>945</v>
      </c>
      <c r="AP285" s="119" t="s">
        <v>1865</v>
      </c>
    </row>
    <row r="286" spans="1:42" x14ac:dyDescent="0.25">
      <c r="A286" s="119">
        <v>248</v>
      </c>
      <c r="B286" s="119" t="s">
        <v>1676</v>
      </c>
      <c r="C286" s="119" t="s">
        <v>1030</v>
      </c>
      <c r="D286" s="119" t="s">
        <v>1681</v>
      </c>
      <c r="E286" s="119" t="s">
        <v>1684</v>
      </c>
      <c r="F286" s="119"/>
      <c r="G286" s="120">
        <v>37338</v>
      </c>
      <c r="H286" s="119" t="s">
        <v>160</v>
      </c>
      <c r="I286" s="119" t="s">
        <v>943</v>
      </c>
      <c r="J286" s="121">
        <v>31450</v>
      </c>
      <c r="K286" s="119" t="s">
        <v>223</v>
      </c>
      <c r="L286" s="119" t="s">
        <v>1039</v>
      </c>
      <c r="M286" s="123" t="s">
        <v>1863</v>
      </c>
      <c r="N286" s="124">
        <v>783701517</v>
      </c>
      <c r="O286" s="119"/>
      <c r="P286" s="122">
        <v>2</v>
      </c>
      <c r="Q286" s="125">
        <v>100</v>
      </c>
      <c r="R286" s="119" t="s">
        <v>1692</v>
      </c>
      <c r="S286" s="119" t="s">
        <v>1252</v>
      </c>
      <c r="T286" s="160">
        <v>43836</v>
      </c>
      <c r="U286" s="160" t="s">
        <v>99</v>
      </c>
      <c r="V286" s="161">
        <v>10</v>
      </c>
      <c r="W286" s="126"/>
      <c r="X286" s="126"/>
      <c r="Y286" s="119" t="s">
        <v>1339</v>
      </c>
      <c r="Z286" s="127"/>
      <c r="AA286" s="127"/>
      <c r="AB286" s="128" t="s">
        <v>449</v>
      </c>
      <c r="AC286" s="129">
        <v>6</v>
      </c>
      <c r="AD286" s="119" t="s">
        <v>218</v>
      </c>
      <c r="AE286" s="130">
        <f t="shared" si="24"/>
        <v>100</v>
      </c>
      <c r="AF286" s="131">
        <v>2</v>
      </c>
      <c r="AG286" s="119" t="s">
        <v>941</v>
      </c>
      <c r="AH286" s="119" t="s">
        <v>58</v>
      </c>
      <c r="AI286" s="119">
        <v>22823</v>
      </c>
      <c r="AJ286" s="119" t="s">
        <v>942</v>
      </c>
      <c r="AK286" s="119" t="s">
        <v>943</v>
      </c>
      <c r="AL286" s="119">
        <v>31450</v>
      </c>
      <c r="AM286" s="119" t="s">
        <v>944</v>
      </c>
      <c r="AN286" s="119" t="s">
        <v>1039</v>
      </c>
      <c r="AO286" s="119" t="s">
        <v>945</v>
      </c>
      <c r="AP286" s="119" t="s">
        <v>946</v>
      </c>
    </row>
    <row r="287" spans="1:42" x14ac:dyDescent="0.25">
      <c r="A287" s="119">
        <v>249</v>
      </c>
      <c r="B287" s="119" t="s">
        <v>1677</v>
      </c>
      <c r="C287" s="119" t="s">
        <v>1044</v>
      </c>
      <c r="D287" s="119" t="s">
        <v>1686</v>
      </c>
      <c r="E287" s="119" t="s">
        <v>495</v>
      </c>
      <c r="F287" s="119" t="s">
        <v>1689</v>
      </c>
      <c r="G287" s="120">
        <v>23741</v>
      </c>
      <c r="H287" s="119" t="s">
        <v>1687</v>
      </c>
      <c r="I287" s="119" t="s">
        <v>1688</v>
      </c>
      <c r="J287" s="121">
        <v>31450</v>
      </c>
      <c r="K287" s="119" t="s">
        <v>1640</v>
      </c>
      <c r="L287" s="119" t="s">
        <v>1039</v>
      </c>
      <c r="M287" s="123" t="s">
        <v>1690</v>
      </c>
      <c r="N287" s="124" t="s">
        <v>1691</v>
      </c>
      <c r="O287" s="119" t="s">
        <v>1573</v>
      </c>
      <c r="P287" s="122">
        <v>1</v>
      </c>
      <c r="Q287" s="125">
        <v>50</v>
      </c>
      <c r="R287" s="119" t="s">
        <v>1692</v>
      </c>
      <c r="S287" s="119" t="s">
        <v>1693</v>
      </c>
      <c r="T287" s="160">
        <v>43837</v>
      </c>
      <c r="U287" s="161" t="s">
        <v>116</v>
      </c>
      <c r="V287" s="161" t="s">
        <v>1196</v>
      </c>
      <c r="W287" s="126"/>
      <c r="X287" s="126"/>
      <c r="Y287" s="119" t="s">
        <v>1339</v>
      </c>
      <c r="Z287" s="127"/>
      <c r="AA287" s="127"/>
      <c r="AB287" s="128" t="s">
        <v>449</v>
      </c>
      <c r="AC287" s="129">
        <v>6</v>
      </c>
      <c r="AD287" s="119"/>
      <c r="AE287" s="130">
        <f t="shared" si="24"/>
        <v>50</v>
      </c>
      <c r="AF287" s="131">
        <v>1</v>
      </c>
      <c r="AG287" s="119"/>
      <c r="AH287" s="119"/>
      <c r="AI287" s="119"/>
      <c r="AJ287" s="119"/>
      <c r="AK287" s="119"/>
      <c r="AL287" s="119"/>
      <c r="AM287" s="119"/>
      <c r="AN287" s="119"/>
      <c r="AO287" s="119"/>
      <c r="AP287" s="119"/>
    </row>
    <row r="288" spans="1:42" s="209" customFormat="1" x14ac:dyDescent="0.25">
      <c r="A288" s="161">
        <v>250</v>
      </c>
      <c r="B288" s="161" t="s">
        <v>1699</v>
      </c>
      <c r="C288" s="161" t="s">
        <v>1030</v>
      </c>
      <c r="D288" s="161" t="s">
        <v>1700</v>
      </c>
      <c r="E288" s="161" t="s">
        <v>1680</v>
      </c>
      <c r="F288" s="161"/>
      <c r="G288" s="160">
        <v>29254</v>
      </c>
      <c r="H288" s="161" t="s">
        <v>1702</v>
      </c>
      <c r="I288" s="161" t="s">
        <v>1701</v>
      </c>
      <c r="J288" s="163">
        <v>31200</v>
      </c>
      <c r="K288" s="161" t="s">
        <v>160</v>
      </c>
      <c r="L288" s="161" t="s">
        <v>1039</v>
      </c>
      <c r="M288" s="156" t="s">
        <v>1855</v>
      </c>
      <c r="N288" s="165" t="s">
        <v>1703</v>
      </c>
      <c r="O288" s="161" t="s">
        <v>1573</v>
      </c>
      <c r="P288" s="158">
        <v>2</v>
      </c>
      <c r="Q288" s="206">
        <v>100</v>
      </c>
      <c r="R288" s="161" t="s">
        <v>1727</v>
      </c>
      <c r="S288" s="161" t="s">
        <v>1704</v>
      </c>
      <c r="T288" s="160">
        <v>43852</v>
      </c>
      <c r="U288" s="160" t="s">
        <v>1889</v>
      </c>
      <c r="V288" s="160" t="s">
        <v>1196</v>
      </c>
      <c r="W288" s="207"/>
      <c r="X288" s="207"/>
      <c r="Y288" s="161" t="s">
        <v>1339</v>
      </c>
      <c r="Z288" s="177"/>
      <c r="AA288" s="177"/>
      <c r="AB288" s="166"/>
      <c r="AC288" s="169">
        <v>6</v>
      </c>
      <c r="AD288" s="161"/>
      <c r="AE288" s="208">
        <f t="shared" si="24"/>
        <v>100</v>
      </c>
      <c r="AF288" s="154">
        <v>2</v>
      </c>
      <c r="AG288" s="161"/>
      <c r="AH288" s="161"/>
      <c r="AI288" s="161"/>
      <c r="AJ288" s="161"/>
      <c r="AK288" s="161"/>
      <c r="AL288" s="161"/>
      <c r="AM288" s="161"/>
      <c r="AN288" s="161"/>
      <c r="AO288" s="161"/>
      <c r="AP288" s="161"/>
    </row>
    <row r="289" spans="1:42" s="221" customFormat="1" x14ac:dyDescent="0.25">
      <c r="A289" s="210">
        <v>251</v>
      </c>
      <c r="B289" s="210" t="s">
        <v>1706</v>
      </c>
      <c r="C289" s="210" t="s">
        <v>1030</v>
      </c>
      <c r="D289" s="210" t="s">
        <v>1714</v>
      </c>
      <c r="E289" s="210" t="s">
        <v>51</v>
      </c>
      <c r="F289" s="210"/>
      <c r="G289" s="211">
        <v>26864</v>
      </c>
      <c r="H289" s="210" t="s">
        <v>1715</v>
      </c>
      <c r="I289" s="210" t="s">
        <v>1716</v>
      </c>
      <c r="J289" s="212">
        <v>31670</v>
      </c>
      <c r="K289" s="210" t="s">
        <v>111</v>
      </c>
      <c r="L289" s="210" t="s">
        <v>1039</v>
      </c>
      <c r="M289" s="172" t="s">
        <v>1717</v>
      </c>
      <c r="N289" s="213">
        <v>614685015</v>
      </c>
      <c r="O289" s="210" t="s">
        <v>1573</v>
      </c>
      <c r="P289" s="214">
        <v>4</v>
      </c>
      <c r="Q289" s="146">
        <v>200</v>
      </c>
      <c r="R289" s="210" t="s">
        <v>1727</v>
      </c>
      <c r="S289" s="210" t="s">
        <v>1704</v>
      </c>
      <c r="T289" s="257">
        <v>43853</v>
      </c>
      <c r="U289" s="256" t="s">
        <v>1874</v>
      </c>
      <c r="V289" s="256"/>
      <c r="W289" s="215"/>
      <c r="X289" s="215"/>
      <c r="Y289" s="210" t="s">
        <v>1339</v>
      </c>
      <c r="Z289" s="216"/>
      <c r="AA289" s="216"/>
      <c r="AB289" s="217">
        <v>1</v>
      </c>
      <c r="AC289" s="218">
        <v>6</v>
      </c>
      <c r="AD289" s="210"/>
      <c r="AE289" s="219">
        <f t="shared" si="24"/>
        <v>200</v>
      </c>
      <c r="AF289" s="220">
        <v>4</v>
      </c>
      <c r="AG289" s="210"/>
      <c r="AH289" s="210"/>
      <c r="AI289" s="210"/>
      <c r="AJ289" s="210"/>
      <c r="AK289" s="210"/>
      <c r="AL289" s="210"/>
      <c r="AM289" s="210"/>
      <c r="AN289" s="210"/>
      <c r="AO289" s="210"/>
      <c r="AP289" s="210"/>
    </row>
    <row r="290" spans="1:42" x14ac:dyDescent="0.25">
      <c r="A290" s="119">
        <v>252</v>
      </c>
      <c r="B290" s="119" t="s">
        <v>1707</v>
      </c>
      <c r="C290" s="119" t="s">
        <v>1044</v>
      </c>
      <c r="D290" s="119" t="s">
        <v>1718</v>
      </c>
      <c r="E290" s="119" t="s">
        <v>585</v>
      </c>
      <c r="F290" s="119"/>
      <c r="G290" s="120">
        <v>28392</v>
      </c>
      <c r="H290" s="119" t="s">
        <v>160</v>
      </c>
      <c r="I290" s="119" t="s">
        <v>1716</v>
      </c>
      <c r="J290" s="121">
        <v>31670</v>
      </c>
      <c r="K290" s="119" t="s">
        <v>111</v>
      </c>
      <c r="L290" s="119" t="s">
        <v>1039</v>
      </c>
      <c r="M290" s="123" t="s">
        <v>1719</v>
      </c>
      <c r="N290" s="124">
        <v>622895070</v>
      </c>
      <c r="O290" s="119" t="s">
        <v>1573</v>
      </c>
      <c r="P290" s="122">
        <v>2</v>
      </c>
      <c r="Q290" s="125">
        <v>100</v>
      </c>
      <c r="R290" s="119" t="s">
        <v>1720</v>
      </c>
      <c r="S290" s="119" t="s">
        <v>1704</v>
      </c>
      <c r="T290" s="120">
        <v>43867</v>
      </c>
      <c r="U290" s="119" t="s">
        <v>116</v>
      </c>
      <c r="V290" s="119" t="s">
        <v>1196</v>
      </c>
      <c r="W290" s="126"/>
      <c r="X290" s="126"/>
      <c r="Y290" s="119" t="s">
        <v>1339</v>
      </c>
      <c r="Z290" s="127"/>
      <c r="AA290" s="127"/>
      <c r="AB290" s="128">
        <v>2</v>
      </c>
      <c r="AC290" s="129">
        <v>6</v>
      </c>
      <c r="AD290" s="119"/>
      <c r="AE290" s="130">
        <f t="shared" si="24"/>
        <v>100</v>
      </c>
      <c r="AF290" s="131">
        <v>2</v>
      </c>
      <c r="AG290" s="119"/>
      <c r="AH290" s="119"/>
      <c r="AI290" s="119"/>
      <c r="AJ290" s="119"/>
      <c r="AK290" s="119"/>
      <c r="AL290" s="119"/>
      <c r="AM290" s="119"/>
      <c r="AN290" s="119"/>
      <c r="AO290" s="119"/>
      <c r="AP290" s="119"/>
    </row>
    <row r="291" spans="1:42" x14ac:dyDescent="0.25">
      <c r="A291" s="119">
        <v>253</v>
      </c>
      <c r="B291" s="119" t="s">
        <v>1708</v>
      </c>
      <c r="C291" s="119" t="s">
        <v>1044</v>
      </c>
      <c r="D291" s="119" t="s">
        <v>1721</v>
      </c>
      <c r="E291" s="119" t="s">
        <v>362</v>
      </c>
      <c r="F291" s="119"/>
      <c r="G291" s="120">
        <v>26599</v>
      </c>
      <c r="H291" s="119" t="s">
        <v>1722</v>
      </c>
      <c r="I291" s="119" t="s">
        <v>1723</v>
      </c>
      <c r="J291" s="121">
        <v>31670</v>
      </c>
      <c r="K291" s="119" t="s">
        <v>111</v>
      </c>
      <c r="L291" s="119" t="s">
        <v>1039</v>
      </c>
      <c r="M291" s="123" t="s">
        <v>1739</v>
      </c>
      <c r="N291" s="124">
        <v>620354263</v>
      </c>
      <c r="O291" s="119" t="s">
        <v>1573</v>
      </c>
      <c r="P291" s="122">
        <v>1</v>
      </c>
      <c r="Q291" s="125">
        <v>50</v>
      </c>
      <c r="R291" s="119" t="s">
        <v>1720</v>
      </c>
      <c r="S291" s="119" t="s">
        <v>1693</v>
      </c>
      <c r="T291" s="160">
        <v>43870</v>
      </c>
      <c r="U291" s="161" t="s">
        <v>111</v>
      </c>
      <c r="V291" s="161"/>
      <c r="W291" s="126"/>
      <c r="X291" s="126"/>
      <c r="Y291" s="119" t="s">
        <v>1339</v>
      </c>
      <c r="Z291" s="127"/>
      <c r="AA291" s="127"/>
      <c r="AB291" s="128"/>
      <c r="AC291" s="129">
        <v>6</v>
      </c>
      <c r="AD291" s="119"/>
      <c r="AE291" s="130">
        <f t="shared" si="24"/>
        <v>50</v>
      </c>
      <c r="AF291" s="131">
        <v>1</v>
      </c>
      <c r="AG291" s="119"/>
      <c r="AH291" s="119"/>
      <c r="AI291" s="119"/>
      <c r="AJ291" s="119"/>
      <c r="AK291" s="119"/>
      <c r="AL291" s="119"/>
      <c r="AM291" s="119"/>
      <c r="AN291" s="119"/>
      <c r="AO291" s="119"/>
      <c r="AP291" s="119"/>
    </row>
    <row r="292" spans="1:42" s="209" customFormat="1" x14ac:dyDescent="0.25">
      <c r="A292" s="161">
        <v>254</v>
      </c>
      <c r="B292" s="161" t="s">
        <v>1709</v>
      </c>
      <c r="C292" s="161" t="s">
        <v>1044</v>
      </c>
      <c r="D292" s="161" t="s">
        <v>1724</v>
      </c>
      <c r="E292" s="161" t="s">
        <v>1728</v>
      </c>
      <c r="F292" s="161"/>
      <c r="G292" s="160">
        <v>32414</v>
      </c>
      <c r="H292" s="161" t="s">
        <v>1510</v>
      </c>
      <c r="I292" s="161" t="s">
        <v>1725</v>
      </c>
      <c r="J292" s="163">
        <v>31650</v>
      </c>
      <c r="K292" s="161" t="s">
        <v>755</v>
      </c>
      <c r="L292" s="161" t="s">
        <v>1039</v>
      </c>
      <c r="M292" s="164" t="s">
        <v>1726</v>
      </c>
      <c r="N292" s="165">
        <v>607940706</v>
      </c>
      <c r="O292" s="161" t="s">
        <v>1573</v>
      </c>
      <c r="P292" s="158">
        <v>1</v>
      </c>
      <c r="Q292" s="206">
        <v>50</v>
      </c>
      <c r="R292" s="161" t="s">
        <v>1727</v>
      </c>
      <c r="S292" s="161" t="s">
        <v>1693</v>
      </c>
      <c r="T292" s="120">
        <v>43875</v>
      </c>
      <c r="U292" s="119" t="s">
        <v>1898</v>
      </c>
      <c r="V292" s="119" t="s">
        <v>1196</v>
      </c>
      <c r="W292" s="207"/>
      <c r="X292" s="207"/>
      <c r="Y292" s="161" t="s">
        <v>1339</v>
      </c>
      <c r="Z292" s="177"/>
      <c r="AA292" s="177"/>
      <c r="AB292" s="166"/>
      <c r="AC292" s="169">
        <v>6</v>
      </c>
      <c r="AD292" s="161"/>
      <c r="AE292" s="208">
        <f t="shared" si="24"/>
        <v>50</v>
      </c>
      <c r="AF292" s="154">
        <v>1</v>
      </c>
      <c r="AG292" s="161"/>
      <c r="AH292" s="161"/>
      <c r="AI292" s="161"/>
      <c r="AJ292" s="161"/>
      <c r="AK292" s="161"/>
      <c r="AL292" s="161"/>
      <c r="AM292" s="161"/>
      <c r="AN292" s="161"/>
      <c r="AO292" s="161"/>
      <c r="AP292" s="161"/>
    </row>
    <row r="293" spans="1:42" s="209" customFormat="1" x14ac:dyDescent="0.25">
      <c r="A293" s="161">
        <v>255</v>
      </c>
      <c r="B293" s="161" t="s">
        <v>1710</v>
      </c>
      <c r="C293" s="161" t="s">
        <v>1030</v>
      </c>
      <c r="D293" s="161" t="s">
        <v>1729</v>
      </c>
      <c r="E293" s="161" t="s">
        <v>1730</v>
      </c>
      <c r="F293" s="161"/>
      <c r="G293" s="160">
        <v>25354</v>
      </c>
      <c r="H293" s="161" t="s">
        <v>1731</v>
      </c>
      <c r="I293" s="161" t="s">
        <v>1732</v>
      </c>
      <c r="J293" s="163">
        <v>31670</v>
      </c>
      <c r="K293" s="161" t="s">
        <v>111</v>
      </c>
      <c r="L293" s="161" t="s">
        <v>1039</v>
      </c>
      <c r="M293" s="164" t="s">
        <v>1733</v>
      </c>
      <c r="N293" s="165">
        <v>614493920</v>
      </c>
      <c r="O293" s="161" t="s">
        <v>1573</v>
      </c>
      <c r="P293" s="158">
        <v>1</v>
      </c>
      <c r="Q293" s="206">
        <v>50</v>
      </c>
      <c r="R293" s="161" t="s">
        <v>1727</v>
      </c>
      <c r="S293" s="161" t="s">
        <v>1693</v>
      </c>
      <c r="T293" s="120">
        <v>43890</v>
      </c>
      <c r="U293" s="119" t="s">
        <v>160</v>
      </c>
      <c r="V293" s="119"/>
      <c r="W293" s="207"/>
      <c r="X293" s="207"/>
      <c r="Y293" s="161" t="s">
        <v>1339</v>
      </c>
      <c r="Z293" s="177"/>
      <c r="AA293" s="177"/>
      <c r="AB293" s="166"/>
      <c r="AC293" s="169">
        <v>6</v>
      </c>
      <c r="AD293" s="161"/>
      <c r="AE293" s="208">
        <f t="shared" si="24"/>
        <v>50</v>
      </c>
      <c r="AF293" s="154">
        <v>1</v>
      </c>
      <c r="AG293" s="161"/>
      <c r="AH293" s="161"/>
      <c r="AI293" s="161"/>
      <c r="AJ293" s="161"/>
      <c r="AK293" s="161"/>
      <c r="AL293" s="161"/>
      <c r="AM293" s="161"/>
      <c r="AN293" s="161"/>
      <c r="AO293" s="161"/>
      <c r="AP293" s="161"/>
    </row>
    <row r="294" spans="1:42" s="209" customFormat="1" x14ac:dyDescent="0.25">
      <c r="A294" s="161">
        <v>256</v>
      </c>
      <c r="B294" s="161" t="s">
        <v>1711</v>
      </c>
      <c r="C294" s="161" t="s">
        <v>1044</v>
      </c>
      <c r="D294" s="161" t="s">
        <v>1734</v>
      </c>
      <c r="E294" s="161" t="s">
        <v>1735</v>
      </c>
      <c r="F294" s="161" t="s">
        <v>1696</v>
      </c>
      <c r="G294" s="160">
        <v>23315</v>
      </c>
      <c r="H294" s="161" t="s">
        <v>1736</v>
      </c>
      <c r="I294" s="161" t="s">
        <v>1698</v>
      </c>
      <c r="J294" s="163">
        <v>31450</v>
      </c>
      <c r="K294" s="161" t="s">
        <v>944</v>
      </c>
      <c r="L294" s="161" t="s">
        <v>1039</v>
      </c>
      <c r="M294" s="161" t="s">
        <v>1737</v>
      </c>
      <c r="N294" s="165" t="s">
        <v>1738</v>
      </c>
      <c r="O294" s="161" t="s">
        <v>1080</v>
      </c>
      <c r="P294" s="158">
        <v>10</v>
      </c>
      <c r="Q294" s="206">
        <v>500</v>
      </c>
      <c r="R294" s="161" t="s">
        <v>1081</v>
      </c>
      <c r="S294" s="161" t="s">
        <v>1252</v>
      </c>
      <c r="T294" s="120">
        <v>43892</v>
      </c>
      <c r="U294" s="119" t="s">
        <v>253</v>
      </c>
      <c r="V294" s="119"/>
      <c r="W294" s="207">
        <v>500</v>
      </c>
      <c r="X294" s="207"/>
      <c r="Y294" s="207" t="s">
        <v>218</v>
      </c>
      <c r="Z294" s="161" t="s">
        <v>1136</v>
      </c>
      <c r="AA294" s="161"/>
      <c r="AB294" s="166"/>
      <c r="AC294" s="169">
        <v>6</v>
      </c>
      <c r="AD294" s="161"/>
      <c r="AE294" s="208">
        <f t="shared" si="24"/>
        <v>500</v>
      </c>
      <c r="AF294" s="154">
        <v>10</v>
      </c>
      <c r="AG294" s="161"/>
      <c r="AH294" s="161"/>
      <c r="AI294" s="161"/>
      <c r="AJ294" s="161"/>
      <c r="AK294" s="161"/>
      <c r="AL294" s="161"/>
      <c r="AM294" s="161"/>
      <c r="AN294" s="161"/>
      <c r="AO294" s="161"/>
      <c r="AP294" s="161"/>
    </row>
    <row r="295" spans="1:42" x14ac:dyDescent="0.25">
      <c r="A295" s="119">
        <v>257</v>
      </c>
      <c r="B295" s="119" t="s">
        <v>1712</v>
      </c>
      <c r="C295" s="119" t="s">
        <v>1030</v>
      </c>
      <c r="D295" s="119" t="s">
        <v>1402</v>
      </c>
      <c r="E295" s="119" t="s">
        <v>1754</v>
      </c>
      <c r="F295" s="119"/>
      <c r="G295" s="120">
        <v>33233</v>
      </c>
      <c r="H295" s="119" t="s">
        <v>160</v>
      </c>
      <c r="I295" s="119" t="s">
        <v>1755</v>
      </c>
      <c r="J295" s="121">
        <v>31450</v>
      </c>
      <c r="K295" s="119" t="s">
        <v>1756</v>
      </c>
      <c r="L295" s="119" t="s">
        <v>1039</v>
      </c>
      <c r="M295" s="123" t="s">
        <v>1757</v>
      </c>
      <c r="N295" s="124">
        <v>621406659</v>
      </c>
      <c r="O295" s="119" t="s">
        <v>1758</v>
      </c>
      <c r="P295" s="122">
        <v>1</v>
      </c>
      <c r="Q295" s="125">
        <v>50</v>
      </c>
      <c r="R295" s="119" t="s">
        <v>1720</v>
      </c>
      <c r="S295" s="119" t="s">
        <v>1693</v>
      </c>
      <c r="T295" s="120">
        <v>43895</v>
      </c>
      <c r="U295" s="119" t="s">
        <v>1152</v>
      </c>
      <c r="V295" s="119" t="s">
        <v>1196</v>
      </c>
      <c r="W295" s="126"/>
      <c r="X295" s="126"/>
      <c r="Y295" s="119"/>
      <c r="Z295" s="127"/>
      <c r="AA295" s="127"/>
      <c r="AB295" s="128"/>
      <c r="AC295" s="129">
        <v>6</v>
      </c>
      <c r="AD295" s="119" t="s">
        <v>218</v>
      </c>
      <c r="AE295" s="130">
        <f t="shared" si="24"/>
        <v>50</v>
      </c>
      <c r="AF295" s="131">
        <v>1</v>
      </c>
      <c r="AG295" s="119"/>
      <c r="AH295" s="119"/>
      <c r="AI295" s="119"/>
      <c r="AJ295" s="119"/>
      <c r="AK295" s="119"/>
      <c r="AL295" s="119"/>
      <c r="AM295" s="119"/>
      <c r="AN295" s="119"/>
      <c r="AO295" s="119"/>
      <c r="AP295" s="119"/>
    </row>
    <row r="296" spans="1:42" x14ac:dyDescent="0.25">
      <c r="A296" s="119">
        <v>258</v>
      </c>
      <c r="B296" s="119" t="s">
        <v>1713</v>
      </c>
      <c r="C296" s="119" t="s">
        <v>1030</v>
      </c>
      <c r="D296" s="119" t="s">
        <v>1402</v>
      </c>
      <c r="E296" s="119" t="s">
        <v>1759</v>
      </c>
      <c r="F296" s="222"/>
      <c r="G296" s="120">
        <v>31919</v>
      </c>
      <c r="H296" s="119" t="s">
        <v>160</v>
      </c>
      <c r="I296" s="119" t="s">
        <v>1760</v>
      </c>
      <c r="J296" s="121">
        <v>31240</v>
      </c>
      <c r="K296" s="119" t="s">
        <v>1761</v>
      </c>
      <c r="L296" s="119" t="s">
        <v>1039</v>
      </c>
      <c r="M296" s="123" t="s">
        <v>1762</v>
      </c>
      <c r="N296" s="124">
        <v>640146306</v>
      </c>
      <c r="O296" s="119" t="s">
        <v>1758</v>
      </c>
      <c r="P296" s="122">
        <v>1</v>
      </c>
      <c r="Q296" s="125">
        <v>50</v>
      </c>
      <c r="R296" s="119" t="s">
        <v>1720</v>
      </c>
      <c r="S296" s="119" t="s">
        <v>1693</v>
      </c>
      <c r="T296" s="120">
        <v>43896</v>
      </c>
      <c r="U296" s="119" t="s">
        <v>1102</v>
      </c>
      <c r="V296" s="119" t="s">
        <v>1196</v>
      </c>
      <c r="W296" s="126"/>
      <c r="X296" s="126"/>
      <c r="Y296" s="119"/>
      <c r="Z296" s="127"/>
      <c r="AA296" s="127"/>
      <c r="AB296" s="128"/>
      <c r="AC296" s="129">
        <v>6</v>
      </c>
      <c r="AD296" s="119" t="s">
        <v>218</v>
      </c>
      <c r="AE296" s="128">
        <f t="shared" si="24"/>
        <v>50</v>
      </c>
      <c r="AF296" s="131">
        <v>1</v>
      </c>
      <c r="AG296" s="119"/>
      <c r="AH296" s="119"/>
      <c r="AI296" s="119"/>
      <c r="AJ296" s="119"/>
      <c r="AK296" s="119"/>
      <c r="AL296" s="119"/>
      <c r="AM296" s="119"/>
      <c r="AN296" s="119"/>
      <c r="AO296" s="119"/>
      <c r="AP296" s="119"/>
    </row>
    <row r="297" spans="1:42" x14ac:dyDescent="0.25">
      <c r="A297" s="119">
        <v>259</v>
      </c>
      <c r="B297" s="119" t="s">
        <v>1763</v>
      </c>
      <c r="C297" s="119" t="s">
        <v>1044</v>
      </c>
      <c r="D297" s="161" t="s">
        <v>1795</v>
      </c>
      <c r="E297" s="119" t="s">
        <v>1341</v>
      </c>
      <c r="F297" s="119" t="s">
        <v>1765</v>
      </c>
      <c r="G297" s="120">
        <v>31776</v>
      </c>
      <c r="H297" s="119" t="s">
        <v>1844</v>
      </c>
      <c r="I297" s="119" t="s">
        <v>1796</v>
      </c>
      <c r="J297" s="121">
        <v>31670</v>
      </c>
      <c r="K297" s="119" t="s">
        <v>111</v>
      </c>
      <c r="L297" s="119" t="s">
        <v>1039</v>
      </c>
      <c r="M297" s="119" t="s">
        <v>1797</v>
      </c>
      <c r="N297" s="128" t="s">
        <v>1798</v>
      </c>
      <c r="O297" s="119" t="s">
        <v>1758</v>
      </c>
      <c r="P297" s="158">
        <v>1</v>
      </c>
      <c r="Q297" s="146">
        <v>50</v>
      </c>
      <c r="R297" s="119" t="s">
        <v>1720</v>
      </c>
      <c r="S297" s="119" t="s">
        <v>1693</v>
      </c>
      <c r="T297" s="257">
        <v>43899</v>
      </c>
      <c r="U297" s="256" t="s">
        <v>92</v>
      </c>
      <c r="V297" s="256" t="s">
        <v>1196</v>
      </c>
      <c r="W297" s="126"/>
      <c r="X297" s="126"/>
      <c r="Y297" s="119"/>
      <c r="Z297" s="127"/>
      <c r="AA297" s="127"/>
      <c r="AB297" s="128"/>
      <c r="AC297" s="129">
        <v>6</v>
      </c>
      <c r="AD297" s="119"/>
      <c r="AE297" s="128">
        <f t="shared" si="24"/>
        <v>50</v>
      </c>
      <c r="AF297" s="154">
        <v>1</v>
      </c>
      <c r="AG297" s="119"/>
      <c r="AH297" s="119"/>
      <c r="AI297" s="119"/>
      <c r="AJ297" s="119"/>
      <c r="AK297" s="119"/>
      <c r="AL297" s="119"/>
      <c r="AM297" s="119"/>
      <c r="AN297" s="119"/>
      <c r="AO297" s="119"/>
      <c r="AP297" s="119"/>
    </row>
    <row r="298" spans="1:42" x14ac:dyDescent="0.25">
      <c r="A298" s="119">
        <v>260</v>
      </c>
      <c r="B298" s="119" t="s">
        <v>1764</v>
      </c>
      <c r="C298" s="119" t="s">
        <v>1044</v>
      </c>
      <c r="D298" s="119" t="s">
        <v>1795</v>
      </c>
      <c r="E298" s="119" t="s">
        <v>255</v>
      </c>
      <c r="F298" s="119" t="s">
        <v>1795</v>
      </c>
      <c r="G298" s="120">
        <v>32538</v>
      </c>
      <c r="H298" s="119" t="s">
        <v>1844</v>
      </c>
      <c r="I298" s="119" t="s">
        <v>1845</v>
      </c>
      <c r="J298" s="121">
        <v>31400</v>
      </c>
      <c r="K298" s="119" t="s">
        <v>160</v>
      </c>
      <c r="L298" s="119" t="s">
        <v>1039</v>
      </c>
      <c r="M298" s="123" t="s">
        <v>1846</v>
      </c>
      <c r="N298" s="124">
        <v>607822637</v>
      </c>
      <c r="O298" s="119" t="s">
        <v>1847</v>
      </c>
      <c r="P298" s="122">
        <v>1</v>
      </c>
      <c r="Q298" s="125">
        <v>50</v>
      </c>
      <c r="R298" s="119" t="s">
        <v>1720</v>
      </c>
      <c r="S298" s="119" t="s">
        <v>1693</v>
      </c>
      <c r="T298" s="120">
        <v>43899</v>
      </c>
      <c r="U298" s="119" t="s">
        <v>92</v>
      </c>
      <c r="V298" s="119" t="s">
        <v>1196</v>
      </c>
      <c r="W298" s="126"/>
      <c r="X298" s="126"/>
      <c r="Y298" s="119"/>
      <c r="Z298" s="127"/>
      <c r="AA298" s="127"/>
      <c r="AB298" s="128"/>
      <c r="AC298" s="129">
        <v>6</v>
      </c>
      <c r="AD298" s="119" t="s">
        <v>218</v>
      </c>
      <c r="AE298" s="130">
        <f t="shared" si="24"/>
        <v>50</v>
      </c>
      <c r="AF298" s="131">
        <v>1</v>
      </c>
      <c r="AG298" s="119"/>
      <c r="AH298" s="119"/>
      <c r="AI298" s="119"/>
      <c r="AJ298" s="119"/>
      <c r="AK298" s="119"/>
      <c r="AL298" s="119"/>
      <c r="AM298" s="119"/>
      <c r="AN298" s="119"/>
      <c r="AO298" s="119"/>
      <c r="AP298" s="119"/>
    </row>
    <row r="299" spans="1:42" s="159" customFormat="1" x14ac:dyDescent="0.25">
      <c r="A299" s="119">
        <v>261</v>
      </c>
      <c r="B299" s="119" t="s">
        <v>1774</v>
      </c>
      <c r="C299" s="119" t="s">
        <v>1044</v>
      </c>
      <c r="D299" s="119" t="s">
        <v>1766</v>
      </c>
      <c r="E299" s="119" t="s">
        <v>1767</v>
      </c>
      <c r="F299" s="119" t="s">
        <v>1224</v>
      </c>
      <c r="G299" s="120">
        <v>39891</v>
      </c>
      <c r="H299" s="119" t="s">
        <v>160</v>
      </c>
      <c r="I299" s="119" t="s">
        <v>1768</v>
      </c>
      <c r="J299" s="121">
        <v>31320</v>
      </c>
      <c r="K299" s="119" t="s">
        <v>1769</v>
      </c>
      <c r="L299" s="119" t="s">
        <v>1039</v>
      </c>
      <c r="M299" s="119" t="s">
        <v>1770</v>
      </c>
      <c r="N299" s="185" t="s">
        <v>1773</v>
      </c>
      <c r="O299" s="126" t="s">
        <v>1080</v>
      </c>
      <c r="P299" s="119">
        <v>10</v>
      </c>
      <c r="Q299" s="146">
        <v>500</v>
      </c>
      <c r="R299" s="223" t="s">
        <v>1116</v>
      </c>
      <c r="S299" s="129" t="s">
        <v>1252</v>
      </c>
      <c r="T299" s="120">
        <v>43900</v>
      </c>
      <c r="U299" s="119" t="s">
        <v>160</v>
      </c>
      <c r="V299" s="119" t="s">
        <v>1196</v>
      </c>
      <c r="W299" s="126"/>
      <c r="X299" s="126"/>
      <c r="Y299" s="119" t="s">
        <v>218</v>
      </c>
      <c r="Z299" s="127" t="s">
        <v>1136</v>
      </c>
      <c r="AA299" s="127"/>
      <c r="AB299" s="128" t="s">
        <v>449</v>
      </c>
      <c r="AC299" s="129">
        <v>6</v>
      </c>
      <c r="AD299" s="119" t="s">
        <v>218</v>
      </c>
      <c r="AE299" s="130">
        <f t="shared" si="24"/>
        <v>500</v>
      </c>
      <c r="AF299" s="126">
        <v>10</v>
      </c>
      <c r="AG299" s="124" t="s">
        <v>1766</v>
      </c>
      <c r="AH299" s="119" t="s">
        <v>1771</v>
      </c>
      <c r="AI299" s="147">
        <v>26460</v>
      </c>
      <c r="AJ299" s="125" t="s">
        <v>871</v>
      </c>
      <c r="AK299" s="119" t="s">
        <v>1768</v>
      </c>
      <c r="AL299" s="119">
        <v>31320</v>
      </c>
      <c r="AM299" s="120" t="s">
        <v>1782</v>
      </c>
      <c r="AN299" s="119" t="s">
        <v>1039</v>
      </c>
      <c r="AO299" s="123" t="s">
        <v>1772</v>
      </c>
      <c r="AP299" s="119" t="s">
        <v>1773</v>
      </c>
    </row>
    <row r="300" spans="1:42" x14ac:dyDescent="0.25">
      <c r="A300" s="119">
        <v>262</v>
      </c>
      <c r="B300" s="119" t="s">
        <v>1775</v>
      </c>
      <c r="C300" s="119" t="s">
        <v>1030</v>
      </c>
      <c r="D300" s="119" t="s">
        <v>1766</v>
      </c>
      <c r="E300" s="119" t="s">
        <v>1771</v>
      </c>
      <c r="F300" s="119" t="s">
        <v>1184</v>
      </c>
      <c r="G300" s="120">
        <v>26460</v>
      </c>
      <c r="H300" s="119" t="s">
        <v>871</v>
      </c>
      <c r="I300" s="119" t="s">
        <v>1768</v>
      </c>
      <c r="J300" s="121">
        <v>31320</v>
      </c>
      <c r="K300" s="119" t="s">
        <v>1769</v>
      </c>
      <c r="L300" s="119" t="s">
        <v>1039</v>
      </c>
      <c r="M300" s="119" t="s">
        <v>1772</v>
      </c>
      <c r="N300" s="124" t="s">
        <v>1773</v>
      </c>
      <c r="O300" s="119" t="s">
        <v>1080</v>
      </c>
      <c r="P300" s="122">
        <v>10</v>
      </c>
      <c r="Q300" s="125">
        <v>500</v>
      </c>
      <c r="R300" s="119" t="s">
        <v>1093</v>
      </c>
      <c r="S300" s="119" t="s">
        <v>1252</v>
      </c>
      <c r="T300" s="120">
        <v>43902</v>
      </c>
      <c r="U300" s="119" t="s">
        <v>111</v>
      </c>
      <c r="V300" s="119"/>
      <c r="W300" s="126">
        <v>10</v>
      </c>
      <c r="X300" s="126">
        <v>500</v>
      </c>
      <c r="Y300" s="119" t="s">
        <v>218</v>
      </c>
      <c r="Z300" s="127" t="s">
        <v>1136</v>
      </c>
      <c r="AA300" s="127"/>
      <c r="AB300" s="128">
        <v>1</v>
      </c>
      <c r="AC300" s="129">
        <v>6</v>
      </c>
      <c r="AD300" s="119"/>
      <c r="AE300" s="130">
        <f t="shared" si="24"/>
        <v>500</v>
      </c>
      <c r="AF300" s="131">
        <v>10</v>
      </c>
      <c r="AG300" s="119"/>
      <c r="AH300" s="119"/>
      <c r="AI300" s="119"/>
      <c r="AJ300" s="119"/>
      <c r="AK300" s="119"/>
      <c r="AL300" s="119"/>
      <c r="AM300" s="119"/>
      <c r="AN300" s="119"/>
      <c r="AO300" s="119"/>
      <c r="AP300" s="119"/>
    </row>
    <row r="301" spans="1:42" x14ac:dyDescent="0.25">
      <c r="A301" s="119">
        <v>263</v>
      </c>
      <c r="B301" s="119" t="s">
        <v>1776</v>
      </c>
      <c r="C301" s="119" t="s">
        <v>1044</v>
      </c>
      <c r="D301" s="119" t="s">
        <v>1778</v>
      </c>
      <c r="E301" s="119" t="s">
        <v>1779</v>
      </c>
      <c r="F301" s="119" t="s">
        <v>1780</v>
      </c>
      <c r="G301" s="120">
        <v>28009</v>
      </c>
      <c r="H301" s="119" t="s">
        <v>1781</v>
      </c>
      <c r="I301" s="119" t="s">
        <v>1768</v>
      </c>
      <c r="J301" s="121">
        <v>31320</v>
      </c>
      <c r="K301" s="119" t="s">
        <v>1769</v>
      </c>
      <c r="L301" s="119" t="s">
        <v>1039</v>
      </c>
      <c r="M301" s="119" t="s">
        <v>1772</v>
      </c>
      <c r="N301" s="124" t="s">
        <v>1773</v>
      </c>
      <c r="O301" s="119" t="s">
        <v>1080</v>
      </c>
      <c r="P301" s="122">
        <v>10</v>
      </c>
      <c r="Q301" s="125">
        <v>500</v>
      </c>
      <c r="R301" s="119" t="s">
        <v>1093</v>
      </c>
      <c r="S301" s="119" t="s">
        <v>1252</v>
      </c>
      <c r="T301" s="257">
        <v>43903</v>
      </c>
      <c r="U301" s="256" t="s">
        <v>160</v>
      </c>
      <c r="V301" s="256"/>
      <c r="W301" s="126">
        <v>10</v>
      </c>
      <c r="X301" s="126">
        <v>500</v>
      </c>
      <c r="Y301" s="119" t="s">
        <v>218</v>
      </c>
      <c r="Z301" s="127" t="s">
        <v>1136</v>
      </c>
      <c r="AA301" s="127"/>
      <c r="AB301" s="128"/>
      <c r="AC301" s="129">
        <v>6</v>
      </c>
      <c r="AD301" s="119"/>
      <c r="AE301" s="130">
        <f t="shared" si="24"/>
        <v>500</v>
      </c>
      <c r="AF301" s="131">
        <v>10</v>
      </c>
      <c r="AG301" s="119"/>
      <c r="AH301" s="119"/>
      <c r="AI301" s="119"/>
      <c r="AJ301" s="119"/>
      <c r="AK301" s="119"/>
      <c r="AL301" s="119"/>
      <c r="AM301" s="119"/>
      <c r="AN301" s="119"/>
      <c r="AO301" s="119"/>
      <c r="AP301" s="119"/>
    </row>
    <row r="302" spans="1:42" x14ac:dyDescent="0.25">
      <c r="A302" s="119">
        <v>264</v>
      </c>
      <c r="B302" s="119" t="s">
        <v>1783</v>
      </c>
      <c r="C302" s="119" t="s">
        <v>1030</v>
      </c>
      <c r="D302" s="119" t="s">
        <v>804</v>
      </c>
      <c r="E302" s="119" t="s">
        <v>1246</v>
      </c>
      <c r="F302" s="119"/>
      <c r="G302" s="120">
        <v>32271</v>
      </c>
      <c r="H302" s="119" t="s">
        <v>160</v>
      </c>
      <c r="I302" s="119" t="s">
        <v>1785</v>
      </c>
      <c r="J302" s="121">
        <v>31450</v>
      </c>
      <c r="K302" s="119" t="s">
        <v>1233</v>
      </c>
      <c r="L302" s="119" t="s">
        <v>1039</v>
      </c>
      <c r="M302" s="123" t="s">
        <v>1786</v>
      </c>
      <c r="N302" s="124">
        <v>672503701</v>
      </c>
      <c r="O302" s="119" t="s">
        <v>1269</v>
      </c>
      <c r="P302" s="122">
        <v>1</v>
      </c>
      <c r="Q302" s="125">
        <v>50</v>
      </c>
      <c r="R302" s="119" t="s">
        <v>1116</v>
      </c>
      <c r="S302" s="119" t="s">
        <v>1693</v>
      </c>
      <c r="T302" s="257">
        <v>43904</v>
      </c>
      <c r="U302" s="256" t="s">
        <v>116</v>
      </c>
      <c r="V302" s="256" t="s">
        <v>1196</v>
      </c>
      <c r="W302" s="126"/>
      <c r="X302" s="126"/>
      <c r="Y302" s="119" t="s">
        <v>1339</v>
      </c>
      <c r="Z302" s="127"/>
      <c r="AA302" s="127"/>
      <c r="AB302" s="128"/>
      <c r="AC302" s="129">
        <v>6</v>
      </c>
      <c r="AD302" s="119" t="s">
        <v>1787</v>
      </c>
      <c r="AE302" s="130">
        <f t="shared" si="24"/>
        <v>50</v>
      </c>
      <c r="AF302" s="131">
        <v>1</v>
      </c>
      <c r="AG302" s="119"/>
      <c r="AH302" s="119"/>
      <c r="AI302" s="119"/>
      <c r="AJ302" s="119"/>
      <c r="AK302" s="119"/>
      <c r="AL302" s="119"/>
      <c r="AM302" s="119"/>
      <c r="AN302" s="119"/>
      <c r="AO302" s="119"/>
      <c r="AP302" s="119"/>
    </row>
    <row r="303" spans="1:42" x14ac:dyDescent="0.25">
      <c r="A303" s="119">
        <v>265</v>
      </c>
      <c r="B303" s="119" t="s">
        <v>1784</v>
      </c>
      <c r="C303" s="119" t="s">
        <v>1030</v>
      </c>
      <c r="D303" s="119" t="s">
        <v>804</v>
      </c>
      <c r="E303" s="119" t="s">
        <v>1788</v>
      </c>
      <c r="F303" s="119"/>
      <c r="G303" s="120">
        <v>31518</v>
      </c>
      <c r="H303" s="119" t="s">
        <v>160</v>
      </c>
      <c r="I303" s="119" t="s">
        <v>1789</v>
      </c>
      <c r="J303" s="121">
        <v>31451</v>
      </c>
      <c r="K303" s="119" t="s">
        <v>1233</v>
      </c>
      <c r="L303" s="119" t="s">
        <v>1039</v>
      </c>
      <c r="M303" s="123" t="s">
        <v>1790</v>
      </c>
      <c r="N303" s="124">
        <v>677474860</v>
      </c>
      <c r="O303" s="119" t="s">
        <v>1269</v>
      </c>
      <c r="P303" s="122">
        <v>1</v>
      </c>
      <c r="Q303" s="125">
        <v>50</v>
      </c>
      <c r="R303" s="119" t="s">
        <v>1116</v>
      </c>
      <c r="S303" s="119" t="s">
        <v>1791</v>
      </c>
      <c r="T303" s="120">
        <v>43904</v>
      </c>
      <c r="U303" s="119" t="s">
        <v>2458</v>
      </c>
      <c r="V303" s="119"/>
      <c r="W303" s="126"/>
      <c r="X303" s="126"/>
      <c r="Y303" s="119" t="s">
        <v>1339</v>
      </c>
      <c r="Z303" s="127"/>
      <c r="AA303" s="127"/>
      <c r="AB303" s="128"/>
      <c r="AC303" s="129">
        <v>6</v>
      </c>
      <c r="AD303" s="119" t="s">
        <v>1787</v>
      </c>
      <c r="AE303" s="130">
        <f t="shared" si="24"/>
        <v>50</v>
      </c>
      <c r="AF303" s="131">
        <v>1</v>
      </c>
      <c r="AG303" s="119"/>
      <c r="AH303" s="119"/>
      <c r="AI303" s="119"/>
      <c r="AJ303" s="119"/>
      <c r="AK303" s="119"/>
      <c r="AL303" s="119"/>
      <c r="AM303" s="119"/>
      <c r="AN303" s="119"/>
      <c r="AO303" s="119"/>
      <c r="AP303" s="119"/>
    </row>
    <row r="304" spans="1:42" x14ac:dyDescent="0.25">
      <c r="A304" s="119">
        <v>266</v>
      </c>
      <c r="B304" s="119" t="s">
        <v>1792</v>
      </c>
      <c r="C304" s="119" t="s">
        <v>1030</v>
      </c>
      <c r="D304" s="119" t="s">
        <v>1793</v>
      </c>
      <c r="E304" s="119" t="s">
        <v>1794</v>
      </c>
      <c r="F304" s="119"/>
      <c r="G304" s="120">
        <v>43315</v>
      </c>
      <c r="H304" s="119" t="s">
        <v>1843</v>
      </c>
      <c r="I304" s="119" t="s">
        <v>1842</v>
      </c>
      <c r="J304" s="121">
        <v>44400</v>
      </c>
      <c r="K304" s="119" t="s">
        <v>1839</v>
      </c>
      <c r="L304" s="119" t="s">
        <v>1039</v>
      </c>
      <c r="M304" s="123" t="s">
        <v>1841</v>
      </c>
      <c r="N304" s="124"/>
      <c r="O304" s="119" t="s">
        <v>1338</v>
      </c>
      <c r="P304" s="122">
        <v>1</v>
      </c>
      <c r="Q304" s="125">
        <v>50</v>
      </c>
      <c r="R304" s="119" t="s">
        <v>1116</v>
      </c>
      <c r="S304" s="119" t="s">
        <v>1791</v>
      </c>
      <c r="T304" s="257">
        <v>43905</v>
      </c>
      <c r="U304" s="256" t="s">
        <v>99</v>
      </c>
      <c r="V304" s="256"/>
      <c r="W304" s="126"/>
      <c r="X304" s="126"/>
      <c r="Y304" s="119" t="s">
        <v>1339</v>
      </c>
      <c r="Z304" s="127"/>
      <c r="AA304" s="127"/>
      <c r="AB304" s="128"/>
      <c r="AC304" s="129">
        <v>6</v>
      </c>
      <c r="AD304" s="119" t="s">
        <v>1787</v>
      </c>
      <c r="AE304" s="130">
        <f t="shared" si="24"/>
        <v>50</v>
      </c>
      <c r="AF304" s="131">
        <v>1</v>
      </c>
      <c r="AG304" s="119" t="s">
        <v>1793</v>
      </c>
      <c r="AH304" s="119" t="s">
        <v>1837</v>
      </c>
      <c r="AI304" s="120">
        <v>29477</v>
      </c>
      <c r="AJ304" s="119" t="s">
        <v>1840</v>
      </c>
      <c r="AK304" s="119" t="s">
        <v>1838</v>
      </c>
      <c r="AL304" s="119">
        <v>44400</v>
      </c>
      <c r="AM304" s="119" t="s">
        <v>1839</v>
      </c>
      <c r="AN304" s="119" t="s">
        <v>1039</v>
      </c>
      <c r="AO304" s="123" t="s">
        <v>1841</v>
      </c>
      <c r="AP304" s="119"/>
    </row>
    <row r="305" spans="1:42" x14ac:dyDescent="0.25">
      <c r="A305" s="119">
        <v>267</v>
      </c>
      <c r="B305" s="119" t="s">
        <v>1799</v>
      </c>
      <c r="C305" s="119" t="s">
        <v>1030</v>
      </c>
      <c r="D305" s="119" t="s">
        <v>1800</v>
      </c>
      <c r="E305" s="119" t="s">
        <v>212</v>
      </c>
      <c r="F305" s="119" t="s">
        <v>1184</v>
      </c>
      <c r="G305" s="120">
        <v>27363</v>
      </c>
      <c r="H305" s="119" t="s">
        <v>160</v>
      </c>
      <c r="I305" s="119" t="s">
        <v>1801</v>
      </c>
      <c r="J305" s="121">
        <v>31450</v>
      </c>
      <c r="K305" s="119" t="s">
        <v>1804</v>
      </c>
      <c r="L305" s="119" t="s">
        <v>1039</v>
      </c>
      <c r="M305" s="119" t="s">
        <v>1802</v>
      </c>
      <c r="N305" s="124" t="s">
        <v>1803</v>
      </c>
      <c r="O305" s="119" t="s">
        <v>1080</v>
      </c>
      <c r="P305" s="122">
        <v>2</v>
      </c>
      <c r="Q305" s="125">
        <v>100</v>
      </c>
      <c r="R305" s="119" t="s">
        <v>1093</v>
      </c>
      <c r="S305" s="119" t="s">
        <v>1252</v>
      </c>
      <c r="T305" s="257">
        <v>43905</v>
      </c>
      <c r="U305" s="256" t="s">
        <v>99</v>
      </c>
      <c r="V305" s="256"/>
      <c r="W305" s="126">
        <v>2</v>
      </c>
      <c r="X305" s="126">
        <v>100</v>
      </c>
      <c r="Y305" s="119" t="s">
        <v>218</v>
      </c>
      <c r="Z305" s="127" t="s">
        <v>1136</v>
      </c>
      <c r="AA305" s="127"/>
      <c r="AB305" s="128"/>
      <c r="AC305" s="129">
        <v>6</v>
      </c>
      <c r="AD305" s="119" t="s">
        <v>1787</v>
      </c>
      <c r="AE305" s="130">
        <f t="shared" si="24"/>
        <v>100</v>
      </c>
      <c r="AF305" s="131">
        <v>2</v>
      </c>
      <c r="AG305" s="119"/>
      <c r="AH305" s="119"/>
      <c r="AI305" s="119"/>
      <c r="AJ305" s="119"/>
      <c r="AK305" s="119"/>
      <c r="AL305" s="119"/>
      <c r="AM305" s="119"/>
      <c r="AN305" s="119"/>
      <c r="AO305" s="119"/>
      <c r="AP305" s="119"/>
    </row>
    <row r="306" spans="1:42" x14ac:dyDescent="0.25">
      <c r="A306" s="119">
        <v>268</v>
      </c>
      <c r="B306" s="119" t="s">
        <v>1806</v>
      </c>
      <c r="C306" s="119" t="s">
        <v>1044</v>
      </c>
      <c r="D306" s="119" t="s">
        <v>1807</v>
      </c>
      <c r="E306" s="119" t="s">
        <v>1808</v>
      </c>
      <c r="F306" s="119" t="s">
        <v>1809</v>
      </c>
      <c r="G306" s="120">
        <v>20657</v>
      </c>
      <c r="H306" s="119" t="s">
        <v>1810</v>
      </c>
      <c r="I306" s="119" t="s">
        <v>1811</v>
      </c>
      <c r="J306" s="121">
        <v>31450</v>
      </c>
      <c r="K306" s="119" t="s">
        <v>223</v>
      </c>
      <c r="L306" s="119" t="s">
        <v>1039</v>
      </c>
      <c r="M306" s="119" t="s">
        <v>1812</v>
      </c>
      <c r="N306" s="124" t="s">
        <v>1813</v>
      </c>
      <c r="O306" s="119" t="s">
        <v>1080</v>
      </c>
      <c r="P306" s="122">
        <v>1</v>
      </c>
      <c r="Q306" s="125">
        <v>50</v>
      </c>
      <c r="R306" s="119" t="s">
        <v>1093</v>
      </c>
      <c r="S306" s="119" t="s">
        <v>1252</v>
      </c>
      <c r="T306" s="120">
        <v>43905</v>
      </c>
      <c r="U306" s="119" t="s">
        <v>1958</v>
      </c>
      <c r="V306" s="119"/>
      <c r="W306" s="126">
        <v>1</v>
      </c>
      <c r="X306" s="126">
        <v>50</v>
      </c>
      <c r="Y306" s="119" t="s">
        <v>218</v>
      </c>
      <c r="Z306" s="127" t="s">
        <v>1136</v>
      </c>
      <c r="AA306" s="127"/>
      <c r="AB306" s="128"/>
      <c r="AC306" s="129">
        <v>6</v>
      </c>
      <c r="AD306" s="119"/>
      <c r="AE306" s="130">
        <f t="shared" si="24"/>
        <v>50</v>
      </c>
      <c r="AF306" s="131">
        <v>1</v>
      </c>
      <c r="AG306" s="119"/>
      <c r="AH306" s="119"/>
      <c r="AI306" s="119"/>
      <c r="AJ306" s="119"/>
      <c r="AK306" s="119"/>
      <c r="AL306" s="119"/>
      <c r="AM306" s="119"/>
      <c r="AN306" s="119"/>
      <c r="AO306" s="119"/>
      <c r="AP306" s="119"/>
    </row>
    <row r="307" spans="1:42" s="209" customFormat="1" x14ac:dyDescent="0.25">
      <c r="A307" s="161">
        <v>269</v>
      </c>
      <c r="B307" s="161" t="s">
        <v>1815</v>
      </c>
      <c r="C307" s="161" t="s">
        <v>1030</v>
      </c>
      <c r="D307" s="161" t="s">
        <v>1818</v>
      </c>
      <c r="E307" s="161" t="s">
        <v>1819</v>
      </c>
      <c r="F307" s="161" t="s">
        <v>1820</v>
      </c>
      <c r="G307" s="160">
        <v>23079</v>
      </c>
      <c r="H307" s="161" t="s">
        <v>1821</v>
      </c>
      <c r="I307" s="161" t="s">
        <v>1822</v>
      </c>
      <c r="J307" s="163">
        <v>31670</v>
      </c>
      <c r="K307" s="161" t="s">
        <v>1140</v>
      </c>
      <c r="L307" s="161" t="s">
        <v>1039</v>
      </c>
      <c r="M307" s="161" t="s">
        <v>1823</v>
      </c>
      <c r="N307" s="165" t="s">
        <v>1824</v>
      </c>
      <c r="O307" s="161" t="s">
        <v>1080</v>
      </c>
      <c r="P307" s="158">
        <v>25</v>
      </c>
      <c r="Q307" s="206">
        <v>1250</v>
      </c>
      <c r="R307" s="161" t="s">
        <v>1081</v>
      </c>
      <c r="S307" s="161" t="s">
        <v>1252</v>
      </c>
      <c r="T307" s="272">
        <v>43906</v>
      </c>
      <c r="U307" s="271" t="s">
        <v>1233</v>
      </c>
      <c r="V307" s="271" t="s">
        <v>1196</v>
      </c>
      <c r="W307" s="207">
        <v>25</v>
      </c>
      <c r="X307" s="207">
        <v>1250</v>
      </c>
      <c r="Y307" s="161" t="s">
        <v>218</v>
      </c>
      <c r="Z307" s="177" t="s">
        <v>1136</v>
      </c>
      <c r="AA307" s="177"/>
      <c r="AB307" s="166"/>
      <c r="AC307" s="169">
        <v>6</v>
      </c>
      <c r="AD307" s="161"/>
      <c r="AE307" s="208">
        <v>500</v>
      </c>
      <c r="AF307" s="154">
        <v>25</v>
      </c>
      <c r="AG307" s="161"/>
      <c r="AH307" s="161"/>
      <c r="AI307" s="161"/>
      <c r="AJ307" s="161"/>
      <c r="AK307" s="161"/>
      <c r="AL307" s="161"/>
      <c r="AM307" s="161"/>
      <c r="AN307" s="161"/>
      <c r="AO307" s="161"/>
      <c r="AP307" s="161"/>
    </row>
    <row r="308" spans="1:42" s="209" customFormat="1" x14ac:dyDescent="0.25">
      <c r="A308" s="161">
        <v>270</v>
      </c>
      <c r="B308" s="161" t="s">
        <v>1816</v>
      </c>
      <c r="C308" s="161" t="s">
        <v>1030</v>
      </c>
      <c r="D308" s="161" t="s">
        <v>1830</v>
      </c>
      <c r="E308" s="161" t="s">
        <v>58</v>
      </c>
      <c r="F308" s="161" t="s">
        <v>1184</v>
      </c>
      <c r="G308" s="160">
        <v>24730</v>
      </c>
      <c r="H308" s="161" t="s">
        <v>1825</v>
      </c>
      <c r="I308" s="161" t="s">
        <v>1826</v>
      </c>
      <c r="J308" s="163">
        <v>31450</v>
      </c>
      <c r="K308" s="161" t="s">
        <v>806</v>
      </c>
      <c r="L308" s="161" t="s">
        <v>1039</v>
      </c>
      <c r="M308" s="161" t="s">
        <v>1827</v>
      </c>
      <c r="N308" s="165" t="s">
        <v>1828</v>
      </c>
      <c r="O308" s="161" t="s">
        <v>1080</v>
      </c>
      <c r="P308" s="158">
        <v>3</v>
      </c>
      <c r="Q308" s="206">
        <v>150</v>
      </c>
      <c r="R308" s="161" t="s">
        <v>1081</v>
      </c>
      <c r="S308" s="161" t="s">
        <v>1252</v>
      </c>
      <c r="T308" s="120">
        <v>43906</v>
      </c>
      <c r="U308" s="119" t="s">
        <v>1152</v>
      </c>
      <c r="V308" s="119"/>
      <c r="W308" s="207">
        <v>3</v>
      </c>
      <c r="X308" s="207">
        <v>150</v>
      </c>
      <c r="Y308" s="161" t="s">
        <v>218</v>
      </c>
      <c r="Z308" s="177" t="s">
        <v>1136</v>
      </c>
      <c r="AA308" s="177"/>
      <c r="AB308" s="166"/>
      <c r="AC308" s="169">
        <v>6</v>
      </c>
      <c r="AD308" s="161"/>
      <c r="AE308" s="208">
        <f>Q308</f>
        <v>150</v>
      </c>
      <c r="AF308" s="154">
        <v>8</v>
      </c>
      <c r="AG308" s="161"/>
      <c r="AH308" s="161"/>
      <c r="AI308" s="161"/>
      <c r="AJ308" s="161"/>
      <c r="AK308" s="161"/>
      <c r="AL308" s="161"/>
      <c r="AM308" s="161"/>
      <c r="AN308" s="161"/>
      <c r="AO308" s="161"/>
      <c r="AP308" s="161"/>
    </row>
    <row r="309" spans="1:42" s="300" customFormat="1" hidden="1" x14ac:dyDescent="0.25">
      <c r="A309" s="271"/>
      <c r="B309" s="271" t="s">
        <v>1974</v>
      </c>
      <c r="C309" s="271" t="s">
        <v>1030</v>
      </c>
      <c r="D309" s="271" t="s">
        <v>1970</v>
      </c>
      <c r="E309" s="271" t="s">
        <v>1971</v>
      </c>
      <c r="F309" s="271" t="s">
        <v>1184</v>
      </c>
      <c r="G309" s="272">
        <v>24730</v>
      </c>
      <c r="H309" s="271" t="s">
        <v>1972</v>
      </c>
      <c r="I309" s="271" t="s">
        <v>1973</v>
      </c>
      <c r="J309" s="273">
        <v>31450</v>
      </c>
      <c r="K309" s="271" t="s">
        <v>1233</v>
      </c>
      <c r="L309" s="271" t="s">
        <v>1039</v>
      </c>
      <c r="M309" s="271" t="s">
        <v>1827</v>
      </c>
      <c r="N309" s="275" t="s">
        <v>1828</v>
      </c>
      <c r="O309" s="271" t="s">
        <v>1092</v>
      </c>
      <c r="P309" s="296">
        <v>5</v>
      </c>
      <c r="Q309" s="297">
        <v>250</v>
      </c>
      <c r="R309" s="271" t="s">
        <v>1081</v>
      </c>
      <c r="S309" s="271" t="s">
        <v>1252</v>
      </c>
      <c r="T309" s="120">
        <v>43907</v>
      </c>
      <c r="U309" s="119" t="s">
        <v>806</v>
      </c>
      <c r="V309" s="119" t="s">
        <v>1196</v>
      </c>
      <c r="W309" s="298">
        <v>5</v>
      </c>
      <c r="X309" s="298">
        <v>250</v>
      </c>
      <c r="Y309" s="271" t="s">
        <v>218</v>
      </c>
      <c r="Z309" s="286" t="s">
        <v>1136</v>
      </c>
      <c r="AA309" s="286"/>
      <c r="AB309" s="277"/>
      <c r="AC309" s="287"/>
      <c r="AD309" s="271"/>
      <c r="AE309" s="299">
        <v>250</v>
      </c>
      <c r="AF309" s="278"/>
      <c r="AG309" s="271"/>
      <c r="AH309" s="271"/>
      <c r="AI309" s="271"/>
      <c r="AJ309" s="271"/>
      <c r="AK309" s="271"/>
      <c r="AL309" s="271"/>
      <c r="AM309" s="271"/>
      <c r="AN309" s="271"/>
      <c r="AO309" s="271"/>
      <c r="AP309" s="271"/>
    </row>
    <row r="310" spans="1:42" s="209" customFormat="1" x14ac:dyDescent="0.25">
      <c r="A310" s="161">
        <v>271</v>
      </c>
      <c r="B310" s="161" t="s">
        <v>1817</v>
      </c>
      <c r="C310" s="161" t="s">
        <v>1030</v>
      </c>
      <c r="D310" s="161" t="s">
        <v>1831</v>
      </c>
      <c r="E310" s="161" t="s">
        <v>212</v>
      </c>
      <c r="F310" s="161" t="s">
        <v>1096</v>
      </c>
      <c r="G310" s="160">
        <v>28649</v>
      </c>
      <c r="H310" s="161" t="s">
        <v>1832</v>
      </c>
      <c r="I310" s="161" t="s">
        <v>1833</v>
      </c>
      <c r="J310" s="163">
        <v>31520</v>
      </c>
      <c r="K310" s="161" t="s">
        <v>116</v>
      </c>
      <c r="L310" s="161" t="s">
        <v>1039</v>
      </c>
      <c r="M310" s="161" t="s">
        <v>1834</v>
      </c>
      <c r="N310" s="165" t="s">
        <v>1835</v>
      </c>
      <c r="O310" s="161" t="s">
        <v>1080</v>
      </c>
      <c r="P310" s="158">
        <v>10</v>
      </c>
      <c r="Q310" s="206">
        <v>500</v>
      </c>
      <c r="R310" s="161" t="s">
        <v>1081</v>
      </c>
      <c r="S310" s="161" t="s">
        <v>1252</v>
      </c>
      <c r="T310" s="120">
        <v>43910</v>
      </c>
      <c r="U310" s="119" t="s">
        <v>1988</v>
      </c>
      <c r="V310" s="119" t="s">
        <v>1196</v>
      </c>
      <c r="W310" s="207">
        <v>10</v>
      </c>
      <c r="X310" s="207">
        <v>500</v>
      </c>
      <c r="Y310" s="161" t="s">
        <v>218</v>
      </c>
      <c r="Z310" s="177" t="s">
        <v>1136</v>
      </c>
      <c r="AA310" s="177"/>
      <c r="AB310" s="166"/>
      <c r="AC310" s="169">
        <v>6</v>
      </c>
      <c r="AD310" s="161"/>
      <c r="AE310" s="208">
        <f>Q310</f>
        <v>500</v>
      </c>
      <c r="AF310" s="154">
        <v>10</v>
      </c>
      <c r="AG310" s="161"/>
      <c r="AH310" s="161"/>
      <c r="AI310" s="161"/>
      <c r="AJ310" s="161"/>
      <c r="AK310" s="161"/>
      <c r="AL310" s="161"/>
      <c r="AM310" s="161"/>
      <c r="AN310" s="161"/>
      <c r="AO310" s="161"/>
      <c r="AP310" s="161"/>
    </row>
    <row r="311" spans="1:42" s="209" customFormat="1" x14ac:dyDescent="0.25">
      <c r="A311" s="161">
        <v>272</v>
      </c>
      <c r="B311" s="161" t="s">
        <v>1854</v>
      </c>
      <c r="C311" s="224" t="s">
        <v>1030</v>
      </c>
      <c r="D311" s="224" t="s">
        <v>1848</v>
      </c>
      <c r="E311" s="224" t="s">
        <v>1849</v>
      </c>
      <c r="F311" s="224"/>
      <c r="G311" s="225">
        <v>30641</v>
      </c>
      <c r="H311" s="224" t="s">
        <v>1850</v>
      </c>
      <c r="I311" s="224" t="s">
        <v>1851</v>
      </c>
      <c r="J311" s="224">
        <v>31750</v>
      </c>
      <c r="K311" s="226" t="s">
        <v>99</v>
      </c>
      <c r="L311" s="224" t="s">
        <v>1039</v>
      </c>
      <c r="M311" s="224" t="s">
        <v>1852</v>
      </c>
      <c r="N311" s="227" t="s">
        <v>1853</v>
      </c>
      <c r="O311" s="228" t="s">
        <v>1080</v>
      </c>
      <c r="P311" s="224">
        <v>10</v>
      </c>
      <c r="Q311" s="229">
        <v>500</v>
      </c>
      <c r="R311" s="230" t="s">
        <v>1081</v>
      </c>
      <c r="S311" s="224" t="s">
        <v>1252</v>
      </c>
      <c r="T311" s="309">
        <v>43911</v>
      </c>
      <c r="U311" s="310" t="s">
        <v>160</v>
      </c>
      <c r="V311" s="310" t="s">
        <v>1993</v>
      </c>
      <c r="W311" s="224">
        <v>500</v>
      </c>
      <c r="X311" s="231" t="s">
        <v>218</v>
      </c>
      <c r="Y311" s="231" t="s">
        <v>1136</v>
      </c>
      <c r="Z311" s="224"/>
      <c r="AA311" s="224"/>
      <c r="AB311" s="232"/>
      <c r="AC311" s="233">
        <v>6</v>
      </c>
      <c r="AD311" s="234"/>
      <c r="AE311" s="224">
        <v>500</v>
      </c>
      <c r="AF311" s="231">
        <v>10</v>
      </c>
      <c r="AG311" s="235" t="str">
        <f>R311</f>
        <v>Par virement à IBAN: FR76 1027 8022 9200 0201 8000 148     BIC: CMCIFR2A</v>
      </c>
      <c r="AH311" s="236"/>
      <c r="AI311" s="236"/>
      <c r="AJ311" s="236"/>
      <c r="AK311" s="236"/>
      <c r="AL311" s="236"/>
      <c r="AM311" s="236"/>
      <c r="AN311" s="236"/>
      <c r="AO311" s="236"/>
      <c r="AP311" s="236"/>
    </row>
    <row r="312" spans="1:42" s="209" customFormat="1" x14ac:dyDescent="0.25">
      <c r="A312" s="161">
        <v>273</v>
      </c>
      <c r="B312" s="161" t="s">
        <v>1866</v>
      </c>
      <c r="C312" s="224" t="s">
        <v>1030</v>
      </c>
      <c r="D312" s="224" t="s">
        <v>1883</v>
      </c>
      <c r="E312" s="224" t="s">
        <v>1884</v>
      </c>
      <c r="F312" s="224"/>
      <c r="G312" s="225">
        <v>23190</v>
      </c>
      <c r="H312" s="225" t="s">
        <v>1885</v>
      </c>
      <c r="I312" s="224" t="s">
        <v>1886</v>
      </c>
      <c r="J312" s="224">
        <v>31450</v>
      </c>
      <c r="K312" s="224" t="s">
        <v>1324</v>
      </c>
      <c r="L312" s="226" t="s">
        <v>1039</v>
      </c>
      <c r="M312" s="224" t="s">
        <v>1887</v>
      </c>
      <c r="N312" s="224" t="s">
        <v>1888</v>
      </c>
      <c r="O312" s="227" t="s">
        <v>1080</v>
      </c>
      <c r="P312" s="233">
        <v>10</v>
      </c>
      <c r="Q312" s="230">
        <v>500</v>
      </c>
      <c r="R312" s="237" t="s">
        <v>1093</v>
      </c>
      <c r="S312" s="238" t="s">
        <v>1252</v>
      </c>
      <c r="T312" s="307">
        <v>43912</v>
      </c>
      <c r="U312" s="307" t="s">
        <v>832</v>
      </c>
      <c r="V312" s="307" t="s">
        <v>1196</v>
      </c>
      <c r="W312" s="224">
        <v>10</v>
      </c>
      <c r="X312" s="224">
        <v>500</v>
      </c>
      <c r="Y312" s="231" t="s">
        <v>218</v>
      </c>
      <c r="Z312" s="231" t="s">
        <v>1136</v>
      </c>
      <c r="AA312" s="231"/>
      <c r="AB312" s="224"/>
      <c r="AC312" s="231">
        <v>6</v>
      </c>
      <c r="AD312" s="227"/>
      <c r="AE312" s="234">
        <v>500</v>
      </c>
      <c r="AF312" s="233">
        <v>10</v>
      </c>
      <c r="AG312" s="224"/>
      <c r="AH312" s="239"/>
      <c r="AI312" s="236"/>
      <c r="AJ312" s="236"/>
      <c r="AK312" s="236"/>
      <c r="AL312" s="236"/>
      <c r="AM312" s="236"/>
      <c r="AN312" s="236"/>
      <c r="AO312" s="236"/>
      <c r="AP312" s="236"/>
    </row>
    <row r="313" spans="1:42" s="269" customFormat="1" x14ac:dyDescent="0.25">
      <c r="A313" s="271">
        <v>274</v>
      </c>
      <c r="B313" s="271" t="s">
        <v>1881</v>
      </c>
      <c r="C313" s="256" t="s">
        <v>1030</v>
      </c>
      <c r="D313" s="256" t="s">
        <v>1867</v>
      </c>
      <c r="E313" s="256" t="s">
        <v>1868</v>
      </c>
      <c r="F313" s="256" t="s">
        <v>1184</v>
      </c>
      <c r="G313" s="257">
        <v>20908</v>
      </c>
      <c r="H313" s="256" t="s">
        <v>1869</v>
      </c>
      <c r="I313" s="256" t="s">
        <v>1870</v>
      </c>
      <c r="J313" s="258">
        <v>31120</v>
      </c>
      <c r="K313" s="256" t="s">
        <v>1871</v>
      </c>
      <c r="L313" s="256" t="s">
        <v>1039</v>
      </c>
      <c r="M313" s="256" t="s">
        <v>1872</v>
      </c>
      <c r="N313" s="260" t="s">
        <v>1873</v>
      </c>
      <c r="O313" s="256" t="s">
        <v>1080</v>
      </c>
      <c r="P313" s="259">
        <v>2</v>
      </c>
      <c r="Q313" s="301">
        <v>100</v>
      </c>
      <c r="S313" s="256" t="s">
        <v>1252</v>
      </c>
      <c r="T313" s="120">
        <v>43913</v>
      </c>
      <c r="U313" s="119" t="s">
        <v>160</v>
      </c>
      <c r="V313" s="119"/>
      <c r="W313" s="262">
        <v>2</v>
      </c>
      <c r="X313" s="262">
        <v>100</v>
      </c>
      <c r="Y313" s="256" t="s">
        <v>218</v>
      </c>
      <c r="Z313" s="292" t="s">
        <v>1136</v>
      </c>
      <c r="AA313" s="292"/>
      <c r="AB313" s="267"/>
      <c r="AC313" s="293">
        <v>1</v>
      </c>
      <c r="AD313" s="256"/>
      <c r="AE313" s="268">
        <v>100</v>
      </c>
      <c r="AF313" s="265">
        <v>10</v>
      </c>
      <c r="AG313" s="302"/>
      <c r="AH313" s="302"/>
      <c r="AI313" s="302"/>
      <c r="AJ313" s="302"/>
      <c r="AK313" s="302"/>
      <c r="AL313" s="302"/>
      <c r="AM313" s="302"/>
      <c r="AN313" s="302"/>
      <c r="AO313" s="302"/>
      <c r="AP313" s="302"/>
    </row>
    <row r="314" spans="1:42" s="269" customFormat="1" hidden="1" x14ac:dyDescent="0.25">
      <c r="A314" s="271"/>
      <c r="B314" s="271" t="s">
        <v>2428</v>
      </c>
      <c r="C314" s="256" t="s">
        <v>1030</v>
      </c>
      <c r="D314" s="256" t="s">
        <v>1867</v>
      </c>
      <c r="E314" s="256" t="s">
        <v>1868</v>
      </c>
      <c r="F314" s="256"/>
      <c r="G314" s="257"/>
      <c r="H314" s="256"/>
      <c r="I314" s="256"/>
      <c r="J314" s="258"/>
      <c r="K314" s="256"/>
      <c r="L314" s="256"/>
      <c r="M314" s="256"/>
      <c r="N314" s="260"/>
      <c r="O314" s="256"/>
      <c r="P314" s="259">
        <v>8</v>
      </c>
      <c r="Q314" s="301">
        <v>400</v>
      </c>
      <c r="R314" s="261" t="s">
        <v>1081</v>
      </c>
      <c r="S314" s="256"/>
      <c r="T314" s="120">
        <v>43918</v>
      </c>
      <c r="U314" s="119" t="s">
        <v>160</v>
      </c>
      <c r="V314" s="119" t="s">
        <v>1196</v>
      </c>
      <c r="W314" s="262"/>
      <c r="X314" s="262"/>
      <c r="Y314" s="256" t="s">
        <v>218</v>
      </c>
      <c r="Z314" s="292" t="s">
        <v>1136</v>
      </c>
      <c r="AA314" s="292"/>
      <c r="AB314" s="267"/>
      <c r="AC314" s="293"/>
      <c r="AD314" s="256"/>
      <c r="AE314" s="268">
        <v>400</v>
      </c>
      <c r="AF314" s="265"/>
      <c r="AG314" s="302"/>
      <c r="AH314" s="302"/>
      <c r="AI314" s="302"/>
      <c r="AJ314" s="302"/>
      <c r="AK314" s="302"/>
      <c r="AL314" s="302"/>
      <c r="AM314" s="302"/>
      <c r="AN314" s="302"/>
      <c r="AO314" s="302"/>
      <c r="AP314" s="302"/>
    </row>
    <row r="315" spans="1:42" x14ac:dyDescent="0.25">
      <c r="A315" s="161">
        <v>275</v>
      </c>
      <c r="B315" s="161" t="s">
        <v>1882</v>
      </c>
      <c r="C315" s="119" t="s">
        <v>1030</v>
      </c>
      <c r="D315" s="119" t="s">
        <v>1875</v>
      </c>
      <c r="E315" s="119" t="s">
        <v>1876</v>
      </c>
      <c r="F315" s="119" t="s">
        <v>1184</v>
      </c>
      <c r="G315" s="120">
        <v>24529</v>
      </c>
      <c r="H315" s="119" t="s">
        <v>1877</v>
      </c>
      <c r="I315" s="119" t="s">
        <v>1878</v>
      </c>
      <c r="J315" s="121">
        <v>31520</v>
      </c>
      <c r="K315" s="119" t="s">
        <v>116</v>
      </c>
      <c r="L315" s="119" t="s">
        <v>1039</v>
      </c>
      <c r="M315" s="119" t="s">
        <v>1879</v>
      </c>
      <c r="N315" s="124" t="s">
        <v>1880</v>
      </c>
      <c r="O315" s="119" t="s">
        <v>1080</v>
      </c>
      <c r="P315" s="122">
        <v>20</v>
      </c>
      <c r="Q315" s="125">
        <v>1000</v>
      </c>
      <c r="R315" s="240" t="s">
        <v>1081</v>
      </c>
      <c r="S315" s="119" t="s">
        <v>1252</v>
      </c>
      <c r="T315" s="120">
        <v>43921</v>
      </c>
      <c r="U315" s="119" t="s">
        <v>111</v>
      </c>
      <c r="V315" s="119" t="s">
        <v>1196</v>
      </c>
      <c r="W315" s="126">
        <v>20</v>
      </c>
      <c r="X315" s="126">
        <v>1000</v>
      </c>
      <c r="Y315" s="119" t="s">
        <v>218</v>
      </c>
      <c r="Z315" s="127" t="s">
        <v>1136</v>
      </c>
      <c r="AA315" s="127"/>
      <c r="AB315" s="128"/>
      <c r="AC315" s="129">
        <v>6</v>
      </c>
      <c r="AD315" s="119"/>
      <c r="AE315" s="130">
        <v>500</v>
      </c>
      <c r="AF315" s="131">
        <v>30</v>
      </c>
      <c r="AG315" s="159"/>
      <c r="AH315" s="159"/>
      <c r="AI315" s="159"/>
      <c r="AJ315" s="159"/>
      <c r="AK315" s="159"/>
      <c r="AL315" s="159"/>
      <c r="AM315" s="159"/>
      <c r="AN315" s="159"/>
      <c r="AO315" s="159"/>
      <c r="AP315" s="159"/>
    </row>
    <row r="316" spans="1:42" s="269" customFormat="1" hidden="1" x14ac:dyDescent="0.25">
      <c r="A316" s="271"/>
      <c r="B316" s="271" t="s">
        <v>1954</v>
      </c>
      <c r="C316" s="256" t="s">
        <v>1030</v>
      </c>
      <c r="D316" s="256" t="s">
        <v>1875</v>
      </c>
      <c r="E316" s="256" t="s">
        <v>1876</v>
      </c>
      <c r="F316" s="256" t="s">
        <v>1184</v>
      </c>
      <c r="G316" s="257">
        <v>24529</v>
      </c>
      <c r="H316" s="256" t="s">
        <v>1955</v>
      </c>
      <c r="I316" s="256" t="s">
        <v>1878</v>
      </c>
      <c r="J316" s="258">
        <v>31520</v>
      </c>
      <c r="K316" s="256" t="s">
        <v>116</v>
      </c>
      <c r="L316" s="256" t="s">
        <v>1039</v>
      </c>
      <c r="M316" s="256" t="s">
        <v>1879</v>
      </c>
      <c r="N316" s="260" t="s">
        <v>1880</v>
      </c>
      <c r="O316" s="256" t="s">
        <v>1092</v>
      </c>
      <c r="P316" s="259">
        <v>10</v>
      </c>
      <c r="Q316" s="261">
        <v>500</v>
      </c>
      <c r="R316" s="303" t="s">
        <v>1081</v>
      </c>
      <c r="S316" s="256" t="s">
        <v>1252</v>
      </c>
      <c r="T316" s="120">
        <v>43924</v>
      </c>
      <c r="U316" s="119" t="s">
        <v>918</v>
      </c>
      <c r="V316" s="119" t="s">
        <v>218</v>
      </c>
      <c r="W316" s="262">
        <v>10</v>
      </c>
      <c r="X316" s="262">
        <v>500</v>
      </c>
      <c r="Y316" s="256" t="s">
        <v>218</v>
      </c>
      <c r="Z316" s="292" t="s">
        <v>1136</v>
      </c>
      <c r="AA316" s="292"/>
      <c r="AB316" s="267"/>
      <c r="AC316" s="293"/>
      <c r="AD316" s="256"/>
      <c r="AE316" s="268"/>
      <c r="AF316" s="265"/>
      <c r="AG316" s="302"/>
      <c r="AH316" s="302"/>
      <c r="AI316" s="302"/>
      <c r="AJ316" s="302"/>
      <c r="AK316" s="302"/>
      <c r="AL316" s="302"/>
      <c r="AM316" s="302"/>
      <c r="AN316" s="302"/>
      <c r="AO316" s="302"/>
      <c r="AP316" s="302"/>
    </row>
    <row r="317" spans="1:42" x14ac:dyDescent="0.25">
      <c r="A317" s="161">
        <v>276</v>
      </c>
      <c r="B317" s="161" t="s">
        <v>1890</v>
      </c>
      <c r="C317" s="119" t="s">
        <v>1030</v>
      </c>
      <c r="D317" s="119" t="s">
        <v>1891</v>
      </c>
      <c r="E317" s="119" t="s">
        <v>1892</v>
      </c>
      <c r="F317" s="119" t="s">
        <v>1184</v>
      </c>
      <c r="G317" s="120">
        <v>21090</v>
      </c>
      <c r="H317" s="119" t="s">
        <v>1893</v>
      </c>
      <c r="I317" s="119" t="s">
        <v>1894</v>
      </c>
      <c r="J317" s="121">
        <v>31650</v>
      </c>
      <c r="K317" s="119" t="s">
        <v>1895</v>
      </c>
      <c r="L317" s="119" t="s">
        <v>1039</v>
      </c>
      <c r="M317" s="119" t="s">
        <v>1896</v>
      </c>
      <c r="N317" s="124" t="s">
        <v>1897</v>
      </c>
      <c r="O317" s="119" t="s">
        <v>1080</v>
      </c>
      <c r="P317" s="122">
        <v>20</v>
      </c>
      <c r="Q317" s="125">
        <v>1000</v>
      </c>
      <c r="R317" s="119" t="s">
        <v>1081</v>
      </c>
      <c r="S317" s="119" t="s">
        <v>1252</v>
      </c>
      <c r="T317" s="120">
        <v>43926</v>
      </c>
      <c r="U317" s="119" t="s">
        <v>1526</v>
      </c>
      <c r="V317" s="119" t="s">
        <v>2388</v>
      </c>
      <c r="W317" s="126">
        <v>20</v>
      </c>
      <c r="X317" s="126">
        <v>1000</v>
      </c>
      <c r="Y317" s="119" t="s">
        <v>218</v>
      </c>
      <c r="Z317" s="127" t="s">
        <v>1136</v>
      </c>
      <c r="AA317" s="127"/>
      <c r="AB317" s="128"/>
      <c r="AC317" s="129">
        <v>6</v>
      </c>
      <c r="AD317" s="119"/>
      <c r="AE317" s="130">
        <v>500</v>
      </c>
      <c r="AF317" s="131">
        <v>20</v>
      </c>
      <c r="AG317" s="159"/>
      <c r="AH317" s="159"/>
      <c r="AI317" s="159"/>
      <c r="AJ317" s="159"/>
      <c r="AK317" s="159"/>
      <c r="AL317" s="159"/>
      <c r="AM317" s="159"/>
      <c r="AN317" s="159"/>
      <c r="AO317" s="159"/>
      <c r="AP317" s="159"/>
    </row>
    <row r="318" spans="1:42" x14ac:dyDescent="0.25">
      <c r="A318" s="161">
        <v>277</v>
      </c>
      <c r="B318" s="161" t="s">
        <v>1901</v>
      </c>
      <c r="C318" s="119" t="s">
        <v>1030</v>
      </c>
      <c r="D318" s="119" t="s">
        <v>1902</v>
      </c>
      <c r="E318" s="119" t="s">
        <v>1903</v>
      </c>
      <c r="F318" s="119"/>
      <c r="G318" s="120">
        <v>27266</v>
      </c>
      <c r="H318" s="119" t="s">
        <v>1904</v>
      </c>
      <c r="I318" s="119" t="s">
        <v>1905</v>
      </c>
      <c r="J318" s="121">
        <v>31400</v>
      </c>
      <c r="K318" s="119" t="s">
        <v>160</v>
      </c>
      <c r="L318" s="119" t="s">
        <v>1039</v>
      </c>
      <c r="M318" s="123" t="s">
        <v>1906</v>
      </c>
      <c r="N318" s="124">
        <v>617034290</v>
      </c>
      <c r="O318" s="119" t="s">
        <v>1269</v>
      </c>
      <c r="P318" s="122">
        <v>2</v>
      </c>
      <c r="Q318" s="125">
        <v>100</v>
      </c>
      <c r="R318" s="119" t="s">
        <v>1116</v>
      </c>
      <c r="S318" s="119" t="s">
        <v>1117</v>
      </c>
      <c r="T318" s="120">
        <v>43931</v>
      </c>
      <c r="U318" s="119" t="s">
        <v>116</v>
      </c>
      <c r="V318" s="119" t="s">
        <v>1196</v>
      </c>
      <c r="W318" s="126"/>
      <c r="X318" s="126"/>
      <c r="Y318" s="119" t="s">
        <v>1339</v>
      </c>
      <c r="Z318" s="127"/>
      <c r="AA318" s="127"/>
      <c r="AB318" s="128"/>
      <c r="AC318" s="129">
        <v>6</v>
      </c>
      <c r="AD318" s="119"/>
      <c r="AE318" s="130">
        <f t="shared" ref="AE318:AE324" si="25">Q318</f>
        <v>100</v>
      </c>
      <c r="AF318" s="131">
        <v>2</v>
      </c>
      <c r="AG318" s="159"/>
      <c r="AH318" s="159"/>
      <c r="AI318" s="159"/>
      <c r="AJ318" s="159"/>
      <c r="AK318" s="159"/>
      <c r="AL318" s="159"/>
      <c r="AM318" s="159"/>
      <c r="AN318" s="159"/>
      <c r="AO318" s="159"/>
      <c r="AP318" s="159"/>
    </row>
    <row r="319" spans="1:42" x14ac:dyDescent="0.25">
      <c r="A319" s="161">
        <v>278</v>
      </c>
      <c r="B319" s="161" t="s">
        <v>1908</v>
      </c>
      <c r="C319" s="119" t="s">
        <v>1044</v>
      </c>
      <c r="D319" s="119" t="s">
        <v>1909</v>
      </c>
      <c r="E319" s="119" t="s">
        <v>1920</v>
      </c>
      <c r="F319" s="119"/>
      <c r="G319" s="120">
        <v>22781</v>
      </c>
      <c r="H319" s="119" t="s">
        <v>1910</v>
      </c>
      <c r="I319" s="119" t="s">
        <v>1911</v>
      </c>
      <c r="J319" s="121">
        <v>31320</v>
      </c>
      <c r="K319" s="119" t="s">
        <v>253</v>
      </c>
      <c r="L319" s="119" t="s">
        <v>1039</v>
      </c>
      <c r="M319" s="123" t="s">
        <v>1912</v>
      </c>
      <c r="N319" s="124">
        <v>667394612</v>
      </c>
      <c r="O319" s="119" t="s">
        <v>1269</v>
      </c>
      <c r="P319" s="122">
        <v>4</v>
      </c>
      <c r="Q319" s="125">
        <v>200</v>
      </c>
      <c r="R319" s="119" t="s">
        <v>1116</v>
      </c>
      <c r="S319" s="119" t="s">
        <v>1117</v>
      </c>
      <c r="T319" s="120">
        <v>43931</v>
      </c>
      <c r="U319" s="119" t="s">
        <v>160</v>
      </c>
      <c r="V319" s="119"/>
      <c r="W319" s="126"/>
      <c r="X319" s="126"/>
      <c r="Y319" s="119" t="s">
        <v>1272</v>
      </c>
      <c r="Z319" s="127"/>
      <c r="AA319" s="127"/>
      <c r="AB319" s="128"/>
      <c r="AC319" s="129">
        <v>6</v>
      </c>
      <c r="AD319" s="119"/>
      <c r="AE319" s="130">
        <f t="shared" si="25"/>
        <v>200</v>
      </c>
      <c r="AF319" s="131">
        <v>4</v>
      </c>
      <c r="AG319" s="159"/>
      <c r="AH319" s="159"/>
      <c r="AI319" s="159"/>
      <c r="AJ319" s="159"/>
      <c r="AK319" s="159"/>
      <c r="AL319" s="159"/>
      <c r="AM319" s="159"/>
      <c r="AN319" s="159"/>
      <c r="AO319" s="159"/>
      <c r="AP319" s="159"/>
    </row>
    <row r="320" spans="1:42" x14ac:dyDescent="0.25">
      <c r="A320" s="161">
        <v>279</v>
      </c>
      <c r="B320" s="161" t="s">
        <v>1913</v>
      </c>
      <c r="C320" s="119" t="s">
        <v>1044</v>
      </c>
      <c r="D320" s="119" t="s">
        <v>1914</v>
      </c>
      <c r="E320" s="119" t="s">
        <v>1915</v>
      </c>
      <c r="F320" s="119" t="s">
        <v>1916</v>
      </c>
      <c r="G320" s="120">
        <v>27024</v>
      </c>
      <c r="H320" s="119" t="s">
        <v>918</v>
      </c>
      <c r="I320" s="119" t="s">
        <v>1917</v>
      </c>
      <c r="J320" s="121">
        <v>31450</v>
      </c>
      <c r="K320" s="119" t="s">
        <v>944</v>
      </c>
      <c r="L320" s="119" t="s">
        <v>1039</v>
      </c>
      <c r="M320" s="119" t="s">
        <v>1918</v>
      </c>
      <c r="N320" s="124" t="s">
        <v>1919</v>
      </c>
      <c r="O320" s="119" t="s">
        <v>1080</v>
      </c>
      <c r="P320" s="122">
        <v>6</v>
      </c>
      <c r="Q320" s="125">
        <v>300</v>
      </c>
      <c r="R320" s="119" t="s">
        <v>1081</v>
      </c>
      <c r="S320" s="119" t="s">
        <v>1252</v>
      </c>
      <c r="T320" s="242">
        <v>43931</v>
      </c>
      <c r="U320" s="119" t="s">
        <v>116</v>
      </c>
      <c r="V320" s="130" t="s">
        <v>1196</v>
      </c>
      <c r="W320" s="126">
        <v>6</v>
      </c>
      <c r="X320" s="126">
        <v>300</v>
      </c>
      <c r="Y320" s="119" t="s">
        <v>218</v>
      </c>
      <c r="Z320" s="127" t="s">
        <v>1136</v>
      </c>
      <c r="AA320" s="127"/>
      <c r="AB320" s="128"/>
      <c r="AC320" s="129">
        <v>6</v>
      </c>
      <c r="AD320" s="119"/>
      <c r="AE320" s="130">
        <f t="shared" si="25"/>
        <v>300</v>
      </c>
      <c r="AF320" s="131">
        <v>6</v>
      </c>
      <c r="AG320" s="159"/>
      <c r="AH320" s="159"/>
      <c r="AI320" s="159"/>
      <c r="AJ320" s="159"/>
      <c r="AK320" s="159"/>
      <c r="AL320" s="159"/>
      <c r="AM320" s="159"/>
      <c r="AN320" s="159"/>
      <c r="AO320" s="159"/>
      <c r="AP320" s="159"/>
    </row>
    <row r="321" spans="1:43" x14ac:dyDescent="0.25">
      <c r="A321" s="161">
        <v>280</v>
      </c>
      <c r="B321" s="161" t="s">
        <v>1928</v>
      </c>
      <c r="C321" s="119" t="s">
        <v>1030</v>
      </c>
      <c r="D321" s="119" t="s">
        <v>1921</v>
      </c>
      <c r="E321" s="119" t="s">
        <v>1922</v>
      </c>
      <c r="F321" s="119" t="s">
        <v>1184</v>
      </c>
      <c r="G321" s="120">
        <v>29000</v>
      </c>
      <c r="H321" s="119" t="s">
        <v>1923</v>
      </c>
      <c r="I321" s="119" t="s">
        <v>1924</v>
      </c>
      <c r="J321" s="121">
        <v>31320</v>
      </c>
      <c r="K321" s="119" t="s">
        <v>1925</v>
      </c>
      <c r="L321" s="119" t="s">
        <v>1039</v>
      </c>
      <c r="M321" s="119" t="s">
        <v>1926</v>
      </c>
      <c r="N321" s="124" t="s">
        <v>1927</v>
      </c>
      <c r="O321" s="119" t="s">
        <v>1080</v>
      </c>
      <c r="P321" s="122">
        <v>5</v>
      </c>
      <c r="Q321" s="125">
        <v>250</v>
      </c>
      <c r="R321" s="119" t="s">
        <v>1081</v>
      </c>
      <c r="S321" s="119" t="s">
        <v>1252</v>
      </c>
      <c r="T321" s="120">
        <v>43933</v>
      </c>
      <c r="U321" s="119" t="s">
        <v>2418</v>
      </c>
      <c r="V321" s="119" t="s">
        <v>2419</v>
      </c>
      <c r="W321" s="126">
        <v>5</v>
      </c>
      <c r="X321" s="126">
        <v>250</v>
      </c>
      <c r="Y321" s="119" t="s">
        <v>218</v>
      </c>
      <c r="Z321" s="127" t="s">
        <v>1136</v>
      </c>
      <c r="AA321" s="127"/>
      <c r="AB321" s="128"/>
      <c r="AC321" s="129">
        <v>6</v>
      </c>
      <c r="AD321" s="119"/>
      <c r="AE321" s="130">
        <f t="shared" si="25"/>
        <v>250</v>
      </c>
      <c r="AF321" s="131">
        <v>5</v>
      </c>
      <c r="AG321" s="159"/>
      <c r="AH321" s="159"/>
      <c r="AI321" s="159"/>
      <c r="AJ321" s="159"/>
      <c r="AK321" s="159"/>
      <c r="AL321" s="159"/>
      <c r="AM321" s="159"/>
      <c r="AN321" s="159"/>
      <c r="AO321" s="159"/>
      <c r="AP321" s="159"/>
    </row>
    <row r="322" spans="1:43" x14ac:dyDescent="0.25">
      <c r="A322" s="161">
        <v>281</v>
      </c>
      <c r="B322" s="161" t="s">
        <v>1932</v>
      </c>
      <c r="C322" s="119" t="s">
        <v>1044</v>
      </c>
      <c r="D322" s="119" t="s">
        <v>1933</v>
      </c>
      <c r="E322" s="119" t="s">
        <v>1934</v>
      </c>
      <c r="F322" s="119" t="s">
        <v>1935</v>
      </c>
      <c r="G322" s="120">
        <v>19689</v>
      </c>
      <c r="H322" s="119" t="s">
        <v>1929</v>
      </c>
      <c r="I322" s="119" t="s">
        <v>1598</v>
      </c>
      <c r="J322" s="121">
        <v>31450</v>
      </c>
      <c r="K322" s="119" t="s">
        <v>92</v>
      </c>
      <c r="L322" s="119" t="s">
        <v>1039</v>
      </c>
      <c r="M322" s="119" t="s">
        <v>1930</v>
      </c>
      <c r="N322" s="124" t="s">
        <v>1931</v>
      </c>
      <c r="O322" s="119" t="s">
        <v>1080</v>
      </c>
      <c r="P322" s="122">
        <v>10</v>
      </c>
      <c r="Q322" s="125">
        <v>500</v>
      </c>
      <c r="R322" s="119" t="s">
        <v>1093</v>
      </c>
      <c r="S322" s="119" t="s">
        <v>1252</v>
      </c>
      <c r="T322" s="120">
        <v>43933</v>
      </c>
      <c r="U322" s="119" t="s">
        <v>342</v>
      </c>
      <c r="V322" s="119"/>
      <c r="W322" s="126">
        <v>10</v>
      </c>
      <c r="X322" s="126">
        <v>500</v>
      </c>
      <c r="Y322" s="119" t="s">
        <v>218</v>
      </c>
      <c r="Z322" s="127" t="s">
        <v>1136</v>
      </c>
      <c r="AA322" s="127"/>
      <c r="AB322" s="128"/>
      <c r="AC322" s="129">
        <v>6</v>
      </c>
      <c r="AD322" s="119"/>
      <c r="AE322" s="130">
        <f t="shared" si="25"/>
        <v>500</v>
      </c>
      <c r="AF322" s="131">
        <v>10</v>
      </c>
      <c r="AG322" s="159"/>
      <c r="AH322" s="159"/>
      <c r="AI322" s="159"/>
      <c r="AJ322" s="159"/>
      <c r="AK322" s="159"/>
      <c r="AL322" s="159"/>
      <c r="AM322" s="159"/>
      <c r="AN322" s="159"/>
      <c r="AO322" s="159"/>
      <c r="AP322" s="159"/>
    </row>
    <row r="323" spans="1:43" x14ac:dyDescent="0.25">
      <c r="A323" s="161">
        <v>282</v>
      </c>
      <c r="B323" s="161" t="s">
        <v>1943</v>
      </c>
      <c r="C323" s="119" t="s">
        <v>1030</v>
      </c>
      <c r="D323" s="119" t="s">
        <v>1939</v>
      </c>
      <c r="E323" s="119" t="s">
        <v>463</v>
      </c>
      <c r="F323" s="119" t="s">
        <v>1184</v>
      </c>
      <c r="G323" s="120">
        <v>18420</v>
      </c>
      <c r="H323" s="119" t="s">
        <v>284</v>
      </c>
      <c r="I323" s="119" t="s">
        <v>1940</v>
      </c>
      <c r="J323" s="121">
        <v>31500</v>
      </c>
      <c r="K323" s="119" t="s">
        <v>160</v>
      </c>
      <c r="L323" s="119" t="s">
        <v>1039</v>
      </c>
      <c r="M323" s="123" t="s">
        <v>1941</v>
      </c>
      <c r="N323" s="124" t="s">
        <v>1942</v>
      </c>
      <c r="O323" s="119" t="s">
        <v>1080</v>
      </c>
      <c r="P323" s="122">
        <v>10</v>
      </c>
      <c r="Q323" s="125">
        <v>500</v>
      </c>
      <c r="R323" s="119" t="s">
        <v>1081</v>
      </c>
      <c r="S323" s="119" t="s">
        <v>1252</v>
      </c>
      <c r="T323" s="120">
        <v>43937</v>
      </c>
      <c r="U323" s="119" t="s">
        <v>116</v>
      </c>
      <c r="V323" s="119" t="s">
        <v>1196</v>
      </c>
      <c r="W323" s="126">
        <v>10</v>
      </c>
      <c r="X323" s="126">
        <v>500</v>
      </c>
      <c r="Y323" s="119" t="s">
        <v>218</v>
      </c>
      <c r="Z323" s="127" t="s">
        <v>1136</v>
      </c>
      <c r="AA323" s="127"/>
      <c r="AB323" s="128"/>
      <c r="AC323" s="129">
        <v>6</v>
      </c>
      <c r="AD323" s="119"/>
      <c r="AE323" s="130">
        <f t="shared" si="25"/>
        <v>500</v>
      </c>
      <c r="AF323" s="131">
        <v>10</v>
      </c>
      <c r="AG323" s="159"/>
      <c r="AH323" s="159"/>
      <c r="AI323" s="159"/>
      <c r="AJ323" s="159"/>
      <c r="AK323" s="159"/>
      <c r="AL323" s="159"/>
      <c r="AM323" s="159"/>
      <c r="AN323" s="159"/>
      <c r="AO323" s="159"/>
      <c r="AP323" s="159"/>
    </row>
    <row r="324" spans="1:43" x14ac:dyDescent="0.25">
      <c r="A324" s="161">
        <v>283</v>
      </c>
      <c r="B324" s="161" t="s">
        <v>1944</v>
      </c>
      <c r="C324" s="119" t="s">
        <v>1030</v>
      </c>
      <c r="D324" s="119" t="s">
        <v>1945</v>
      </c>
      <c r="E324" s="119" t="s">
        <v>891</v>
      </c>
      <c r="F324" s="119"/>
      <c r="G324" s="120">
        <v>28048</v>
      </c>
      <c r="H324" s="119" t="s">
        <v>1130</v>
      </c>
      <c r="I324" s="119" t="s">
        <v>1946</v>
      </c>
      <c r="J324" s="121">
        <v>31670</v>
      </c>
      <c r="K324" s="119" t="s">
        <v>111</v>
      </c>
      <c r="L324" s="119" t="s">
        <v>1039</v>
      </c>
      <c r="M324" s="123" t="s">
        <v>1947</v>
      </c>
      <c r="N324" s="124">
        <v>687281853</v>
      </c>
      <c r="O324" s="119" t="s">
        <v>1338</v>
      </c>
      <c r="P324" s="122">
        <v>2</v>
      </c>
      <c r="Q324" s="125">
        <v>100</v>
      </c>
      <c r="R324" s="119" t="s">
        <v>1285</v>
      </c>
      <c r="S324" s="119" t="s">
        <v>1948</v>
      </c>
      <c r="T324" s="120">
        <v>43937</v>
      </c>
      <c r="U324" s="120" t="s">
        <v>116</v>
      </c>
      <c r="V324" s="119" t="s">
        <v>1196</v>
      </c>
      <c r="W324" s="126"/>
      <c r="X324" s="126"/>
      <c r="Y324" s="119" t="s">
        <v>1339</v>
      </c>
      <c r="Z324" s="127"/>
      <c r="AA324" s="127"/>
      <c r="AB324" s="128"/>
      <c r="AC324" s="129">
        <v>6</v>
      </c>
      <c r="AD324" s="119"/>
      <c r="AE324" s="130">
        <f t="shared" si="25"/>
        <v>100</v>
      </c>
      <c r="AF324" s="131">
        <v>4</v>
      </c>
      <c r="AG324" s="159"/>
      <c r="AH324" s="159"/>
      <c r="AI324" s="159"/>
      <c r="AJ324" s="159"/>
      <c r="AK324" s="159"/>
      <c r="AL324" s="159"/>
      <c r="AM324" s="159"/>
      <c r="AN324" s="159"/>
      <c r="AO324" s="159"/>
      <c r="AP324" s="159"/>
    </row>
    <row r="325" spans="1:43" hidden="1" x14ac:dyDescent="0.25">
      <c r="A325" s="161"/>
      <c r="B325" s="161" t="s">
        <v>1944</v>
      </c>
      <c r="C325" s="119" t="s">
        <v>1030</v>
      </c>
      <c r="D325" s="119" t="s">
        <v>2706</v>
      </c>
      <c r="E325" s="119" t="s">
        <v>891</v>
      </c>
      <c r="F325" s="119" t="s">
        <v>1096</v>
      </c>
      <c r="G325" s="120">
        <v>28048</v>
      </c>
      <c r="H325" s="119" t="s">
        <v>2707</v>
      </c>
      <c r="I325" s="119" t="s">
        <v>1946</v>
      </c>
      <c r="J325" s="121">
        <v>31670</v>
      </c>
      <c r="K325" s="119" t="s">
        <v>832</v>
      </c>
      <c r="L325" s="119" t="s">
        <v>1039</v>
      </c>
      <c r="M325" s="123" t="s">
        <v>1947</v>
      </c>
      <c r="N325" s="124" t="s">
        <v>2708</v>
      </c>
      <c r="O325" s="119" t="s">
        <v>1092</v>
      </c>
      <c r="P325" s="122">
        <v>2</v>
      </c>
      <c r="Q325" s="125">
        <v>100</v>
      </c>
      <c r="R325" s="119" t="s">
        <v>1081</v>
      </c>
      <c r="S325" s="119" t="s">
        <v>2683</v>
      </c>
      <c r="T325" s="257">
        <v>43939</v>
      </c>
      <c r="U325" s="256"/>
      <c r="V325" s="256"/>
      <c r="W325" s="119">
        <v>2</v>
      </c>
      <c r="X325" s="126">
        <v>100</v>
      </c>
      <c r="Y325" s="126" t="s">
        <v>218</v>
      </c>
      <c r="Z325" s="119" t="s">
        <v>1136</v>
      </c>
      <c r="AA325" s="119"/>
      <c r="AB325" s="127"/>
      <c r="AC325" s="129">
        <v>6</v>
      </c>
      <c r="AD325" s="129"/>
      <c r="AE325" s="119">
        <v>100</v>
      </c>
      <c r="AF325" s="130"/>
      <c r="AG325" s="131"/>
      <c r="AH325" s="159"/>
      <c r="AI325" s="159"/>
      <c r="AJ325" s="159"/>
      <c r="AK325" s="159"/>
      <c r="AL325" s="159"/>
      <c r="AM325" s="159"/>
      <c r="AN325" s="159"/>
      <c r="AO325" s="159"/>
      <c r="AP325" s="159"/>
      <c r="AQ325" s="159"/>
    </row>
    <row r="326" spans="1:43" x14ac:dyDescent="0.25">
      <c r="A326" s="161">
        <v>284</v>
      </c>
      <c r="B326" s="161" t="s">
        <v>1956</v>
      </c>
      <c r="C326" s="119" t="s">
        <v>1044</v>
      </c>
      <c r="D326" s="119" t="s">
        <v>625</v>
      </c>
      <c r="E326" s="119" t="s">
        <v>1957</v>
      </c>
      <c r="F326" s="119"/>
      <c r="G326" s="120">
        <v>43888</v>
      </c>
      <c r="H326" s="119" t="s">
        <v>1958</v>
      </c>
      <c r="I326" s="119" t="s">
        <v>1959</v>
      </c>
      <c r="J326" s="121">
        <v>98800</v>
      </c>
      <c r="K326" s="119" t="s">
        <v>1958</v>
      </c>
      <c r="L326" s="119" t="s">
        <v>1039</v>
      </c>
      <c r="M326" s="123" t="s">
        <v>1962</v>
      </c>
      <c r="N326" s="124"/>
      <c r="O326" s="119" t="s">
        <v>1338</v>
      </c>
      <c r="P326" s="122">
        <v>1</v>
      </c>
      <c r="Q326" s="125">
        <v>50</v>
      </c>
      <c r="R326" s="119" t="s">
        <v>1116</v>
      </c>
      <c r="S326" s="119" t="s">
        <v>1117</v>
      </c>
      <c r="T326" s="120">
        <v>43940</v>
      </c>
      <c r="U326" s="119" t="s">
        <v>2438</v>
      </c>
      <c r="V326" s="119" t="s">
        <v>1196</v>
      </c>
      <c r="W326" s="126"/>
      <c r="X326" s="126"/>
      <c r="Y326" s="119" t="s">
        <v>1339</v>
      </c>
      <c r="Z326" s="127"/>
      <c r="AA326" s="127"/>
      <c r="AB326" s="128"/>
      <c r="AC326" s="129">
        <v>6</v>
      </c>
      <c r="AD326" s="119" t="s">
        <v>218</v>
      </c>
      <c r="AE326" s="130">
        <v>50</v>
      </c>
      <c r="AF326" s="131">
        <v>1</v>
      </c>
      <c r="AG326" s="119" t="s">
        <v>198</v>
      </c>
      <c r="AH326" s="119" t="s">
        <v>70</v>
      </c>
      <c r="AI326" s="119"/>
      <c r="AJ326" s="119"/>
      <c r="AK326" s="119" t="s">
        <v>1959</v>
      </c>
      <c r="AL326" s="119">
        <v>98800</v>
      </c>
      <c r="AM326" s="119" t="s">
        <v>1958</v>
      </c>
      <c r="AN326" s="119" t="s">
        <v>1039</v>
      </c>
      <c r="AO326" s="123" t="s">
        <v>1962</v>
      </c>
      <c r="AP326" s="119" t="s">
        <v>1961</v>
      </c>
    </row>
    <row r="327" spans="1:43" x14ac:dyDescent="0.25">
      <c r="A327" s="161">
        <v>285</v>
      </c>
      <c r="B327" s="161" t="s">
        <v>1963</v>
      </c>
      <c r="C327" s="119" t="s">
        <v>1044</v>
      </c>
      <c r="D327" s="119" t="s">
        <v>1964</v>
      </c>
      <c r="E327" s="119" t="s">
        <v>482</v>
      </c>
      <c r="F327" s="119" t="s">
        <v>1965</v>
      </c>
      <c r="G327" s="120">
        <v>28202</v>
      </c>
      <c r="H327" s="119" t="s">
        <v>1966</v>
      </c>
      <c r="I327" s="119" t="s">
        <v>1946</v>
      </c>
      <c r="J327" s="121">
        <v>31670</v>
      </c>
      <c r="K327" s="119" t="s">
        <v>832</v>
      </c>
      <c r="L327" s="119" t="s">
        <v>1039</v>
      </c>
      <c r="M327" s="119" t="s">
        <v>1967</v>
      </c>
      <c r="N327" s="124" t="s">
        <v>1968</v>
      </c>
      <c r="O327" s="119" t="s">
        <v>1080</v>
      </c>
      <c r="P327" s="122">
        <v>2</v>
      </c>
      <c r="Q327" s="125">
        <v>100</v>
      </c>
      <c r="R327" s="119" t="s">
        <v>1081</v>
      </c>
      <c r="S327" s="119" t="s">
        <v>1252</v>
      </c>
      <c r="T327" s="120">
        <v>43940</v>
      </c>
      <c r="U327" s="120" t="s">
        <v>2438</v>
      </c>
      <c r="V327" s="159" t="s">
        <v>1196</v>
      </c>
      <c r="W327" s="119">
        <v>2</v>
      </c>
      <c r="X327" s="126">
        <v>100</v>
      </c>
      <c r="Y327" s="126" t="s">
        <v>218</v>
      </c>
      <c r="Z327" s="119" t="s">
        <v>1136</v>
      </c>
      <c r="AA327" s="119"/>
      <c r="AB327" s="128"/>
      <c r="AC327" s="129">
        <v>6</v>
      </c>
      <c r="AD327" s="119"/>
      <c r="AE327" s="130">
        <f>Q327</f>
        <v>100</v>
      </c>
      <c r="AF327" s="131">
        <v>2</v>
      </c>
      <c r="AG327" s="159"/>
      <c r="AH327" s="159"/>
      <c r="AI327" s="159"/>
      <c r="AJ327" s="159"/>
      <c r="AK327" s="159"/>
      <c r="AL327" s="159"/>
      <c r="AM327" s="159"/>
      <c r="AN327" s="159"/>
      <c r="AO327" s="159"/>
      <c r="AP327" s="159"/>
    </row>
    <row r="328" spans="1:43" x14ac:dyDescent="0.25">
      <c r="A328" s="161">
        <v>286</v>
      </c>
      <c r="B328" s="161" t="s">
        <v>1981</v>
      </c>
      <c r="C328" s="119" t="s">
        <v>1044</v>
      </c>
      <c r="D328" s="119" t="s">
        <v>1976</v>
      </c>
      <c r="E328" s="119" t="s">
        <v>1977</v>
      </c>
      <c r="F328" s="119" t="s">
        <v>1978</v>
      </c>
      <c r="G328" s="120">
        <v>25704</v>
      </c>
      <c r="H328" s="119" t="s">
        <v>918</v>
      </c>
      <c r="I328" s="119" t="s">
        <v>1979</v>
      </c>
      <c r="J328" s="121">
        <v>31450</v>
      </c>
      <c r="K328" s="119" t="s">
        <v>1233</v>
      </c>
      <c r="L328" s="119" t="s">
        <v>1039</v>
      </c>
      <c r="M328" s="119" t="s">
        <v>1980</v>
      </c>
      <c r="N328" s="124" t="s">
        <v>1828</v>
      </c>
      <c r="O328" s="119" t="s">
        <v>1080</v>
      </c>
      <c r="P328" s="122">
        <v>5</v>
      </c>
      <c r="Q328" s="125">
        <v>250</v>
      </c>
      <c r="R328" s="119" t="s">
        <v>1081</v>
      </c>
      <c r="S328" s="119" t="s">
        <v>1252</v>
      </c>
      <c r="T328" s="120">
        <v>43940</v>
      </c>
      <c r="U328" s="119" t="s">
        <v>2438</v>
      </c>
      <c r="V328" s="119" t="s">
        <v>1196</v>
      </c>
      <c r="W328" s="126">
        <v>5</v>
      </c>
      <c r="X328" s="126">
        <v>250</v>
      </c>
      <c r="Y328" s="119" t="s">
        <v>218</v>
      </c>
      <c r="Z328" s="127" t="s">
        <v>1136</v>
      </c>
      <c r="AA328" s="127"/>
      <c r="AB328" s="128"/>
      <c r="AC328" s="129">
        <v>6</v>
      </c>
      <c r="AD328" s="119"/>
      <c r="AE328" s="130">
        <f>Q328</f>
        <v>250</v>
      </c>
      <c r="AF328" s="131">
        <v>5</v>
      </c>
      <c r="AG328" s="159"/>
      <c r="AH328" s="159"/>
      <c r="AI328" s="159"/>
      <c r="AJ328" s="159"/>
      <c r="AK328" s="159"/>
      <c r="AL328" s="159"/>
      <c r="AM328" s="159"/>
      <c r="AN328" s="159"/>
      <c r="AO328" s="159"/>
      <c r="AP328" s="159"/>
    </row>
    <row r="329" spans="1:43" x14ac:dyDescent="0.25">
      <c r="A329" s="161">
        <v>287</v>
      </c>
      <c r="B329" s="161" t="s">
        <v>1982</v>
      </c>
      <c r="C329" s="119" t="s">
        <v>1030</v>
      </c>
      <c r="D329" s="119" t="s">
        <v>1983</v>
      </c>
      <c r="E329" s="119" t="s">
        <v>1984</v>
      </c>
      <c r="F329" s="119" t="s">
        <v>1184</v>
      </c>
      <c r="G329" s="120">
        <v>25981</v>
      </c>
      <c r="H329" s="119" t="s">
        <v>918</v>
      </c>
      <c r="I329" s="119" t="s">
        <v>1985</v>
      </c>
      <c r="J329" s="121">
        <v>31320</v>
      </c>
      <c r="K329" s="119" t="s">
        <v>1925</v>
      </c>
      <c r="L329" s="119" t="s">
        <v>1039</v>
      </c>
      <c r="M329" s="123" t="s">
        <v>2669</v>
      </c>
      <c r="N329" s="124" t="s">
        <v>1987</v>
      </c>
      <c r="O329" s="119" t="s">
        <v>1080</v>
      </c>
      <c r="P329" s="122">
        <v>5</v>
      </c>
      <c r="Q329" s="125">
        <v>250</v>
      </c>
      <c r="R329" s="119" t="s">
        <v>1081</v>
      </c>
      <c r="S329" s="119" t="s">
        <v>1252</v>
      </c>
      <c r="T329" s="120">
        <v>43940</v>
      </c>
      <c r="U329" s="119" t="s">
        <v>2438</v>
      </c>
      <c r="V329" s="119" t="s">
        <v>1196</v>
      </c>
      <c r="W329" s="126">
        <v>5</v>
      </c>
      <c r="X329" s="126">
        <v>250</v>
      </c>
      <c r="Y329" s="119" t="s">
        <v>218</v>
      </c>
      <c r="Z329" s="127" t="s">
        <v>1136</v>
      </c>
      <c r="AA329" s="127"/>
      <c r="AB329" s="128"/>
      <c r="AC329" s="129">
        <v>6</v>
      </c>
      <c r="AD329" s="119"/>
      <c r="AE329" s="130">
        <f>Q329</f>
        <v>250</v>
      </c>
      <c r="AF329" s="131">
        <v>5</v>
      </c>
      <c r="AG329" s="159"/>
      <c r="AH329" s="159"/>
      <c r="AI329" s="159"/>
      <c r="AJ329" s="159"/>
      <c r="AK329" s="159"/>
      <c r="AL329" s="159"/>
      <c r="AM329" s="159"/>
      <c r="AN329" s="159"/>
      <c r="AO329" s="159"/>
      <c r="AP329" s="159"/>
    </row>
    <row r="330" spans="1:43" x14ac:dyDescent="0.25">
      <c r="A330" s="161">
        <v>288</v>
      </c>
      <c r="B330" s="161" t="s">
        <v>2002</v>
      </c>
      <c r="C330" s="119" t="s">
        <v>1030</v>
      </c>
      <c r="D330" s="119" t="s">
        <v>2003</v>
      </c>
      <c r="E330" s="119" t="s">
        <v>75</v>
      </c>
      <c r="F330" s="119"/>
      <c r="G330" s="120">
        <v>28352</v>
      </c>
      <c r="H330" s="119"/>
      <c r="I330" s="119" t="s">
        <v>2004</v>
      </c>
      <c r="J330" s="121">
        <v>31320</v>
      </c>
      <c r="K330" s="119" t="s">
        <v>2005</v>
      </c>
      <c r="L330" s="119" t="s">
        <v>1039</v>
      </c>
      <c r="M330" s="123" t="s">
        <v>2006</v>
      </c>
      <c r="N330" s="124" t="s">
        <v>2007</v>
      </c>
      <c r="O330" s="119" t="s">
        <v>1338</v>
      </c>
      <c r="P330" s="119">
        <v>10</v>
      </c>
      <c r="Q330" s="146">
        <v>500</v>
      </c>
      <c r="R330" s="119" t="s">
        <v>1116</v>
      </c>
      <c r="S330" s="119" t="s">
        <v>1117</v>
      </c>
      <c r="T330" s="257">
        <v>43948</v>
      </c>
      <c r="U330" s="257" t="s">
        <v>2468</v>
      </c>
      <c r="V330" s="257" t="s">
        <v>1196</v>
      </c>
      <c r="W330" s="126"/>
      <c r="X330" s="126"/>
      <c r="Y330" s="119" t="s">
        <v>1272</v>
      </c>
      <c r="Z330" s="127"/>
      <c r="AA330" s="127"/>
      <c r="AB330" s="128"/>
      <c r="AC330" s="241">
        <v>6</v>
      </c>
      <c r="AD330" s="119"/>
      <c r="AE330" s="128">
        <f>Q330</f>
        <v>500</v>
      </c>
      <c r="AF330" s="126">
        <v>10</v>
      </c>
    </row>
    <row r="331" spans="1:43" x14ac:dyDescent="0.25">
      <c r="A331" s="161">
        <v>289</v>
      </c>
      <c r="B331" s="161" t="s">
        <v>2340</v>
      </c>
      <c r="C331" s="119" t="s">
        <v>1044</v>
      </c>
      <c r="D331" s="119" t="s">
        <v>2341</v>
      </c>
      <c r="E331" s="119" t="s">
        <v>2342</v>
      </c>
      <c r="F331" s="119" t="s">
        <v>1184</v>
      </c>
      <c r="G331" s="120">
        <v>32208</v>
      </c>
      <c r="H331" s="119" t="s">
        <v>609</v>
      </c>
      <c r="I331" s="119" t="s">
        <v>2343</v>
      </c>
      <c r="J331" s="121">
        <v>31500</v>
      </c>
      <c r="K331" s="119" t="s">
        <v>160</v>
      </c>
      <c r="L331" s="119" t="s">
        <v>1039</v>
      </c>
      <c r="M331" s="119" t="s">
        <v>2344</v>
      </c>
      <c r="N331" s="124" t="s">
        <v>2345</v>
      </c>
      <c r="O331" s="119" t="s">
        <v>1080</v>
      </c>
      <c r="P331" s="122">
        <v>1</v>
      </c>
      <c r="Q331" s="125">
        <v>50</v>
      </c>
      <c r="R331" s="119" t="s">
        <v>1081</v>
      </c>
      <c r="S331" s="119" t="s">
        <v>1252</v>
      </c>
      <c r="T331" s="264">
        <v>43951</v>
      </c>
      <c r="U331" s="264" t="s">
        <v>1344</v>
      </c>
      <c r="V331" s="264" t="s">
        <v>1196</v>
      </c>
      <c r="W331" s="126">
        <v>1</v>
      </c>
      <c r="X331" s="126">
        <v>50</v>
      </c>
      <c r="Y331" s="119" t="s">
        <v>218</v>
      </c>
      <c r="Z331" s="127" t="s">
        <v>1136</v>
      </c>
      <c r="AA331" s="127"/>
      <c r="AB331" s="128"/>
      <c r="AC331" s="129">
        <v>6</v>
      </c>
      <c r="AD331" s="119"/>
      <c r="AE331" s="130">
        <f t="shared" ref="AE331:AE362" si="26">Q331</f>
        <v>50</v>
      </c>
      <c r="AF331" s="131">
        <v>1</v>
      </c>
    </row>
    <row r="332" spans="1:43" x14ac:dyDescent="0.25">
      <c r="A332" s="161">
        <v>290</v>
      </c>
      <c r="B332" s="161" t="s">
        <v>2372</v>
      </c>
      <c r="C332" s="119" t="s">
        <v>1030</v>
      </c>
      <c r="D332" s="119" t="s">
        <v>2367</v>
      </c>
      <c r="E332" s="119" t="s">
        <v>119</v>
      </c>
      <c r="F332" s="119" t="s">
        <v>1184</v>
      </c>
      <c r="G332" s="120">
        <v>22641</v>
      </c>
      <c r="H332" s="119" t="s">
        <v>2368</v>
      </c>
      <c r="I332" s="119" t="s">
        <v>2369</v>
      </c>
      <c r="J332" s="121">
        <v>31670</v>
      </c>
      <c r="K332" s="119" t="s">
        <v>111</v>
      </c>
      <c r="L332" s="119" t="s">
        <v>1039</v>
      </c>
      <c r="M332" s="119" t="s">
        <v>2370</v>
      </c>
      <c r="N332" s="124" t="s">
        <v>2371</v>
      </c>
      <c r="O332" s="119" t="s">
        <v>1080</v>
      </c>
      <c r="P332" s="122">
        <v>10</v>
      </c>
      <c r="Q332" s="125">
        <v>500</v>
      </c>
      <c r="R332" s="119" t="s">
        <v>1081</v>
      </c>
      <c r="S332" s="119" t="s">
        <v>1252</v>
      </c>
      <c r="T332" s="257">
        <v>43951</v>
      </c>
      <c r="U332" s="257" t="s">
        <v>1344</v>
      </c>
      <c r="V332" s="257" t="s">
        <v>1196</v>
      </c>
      <c r="W332" s="126">
        <v>10</v>
      </c>
      <c r="X332" s="126">
        <v>500</v>
      </c>
      <c r="Y332" s="119" t="s">
        <v>218</v>
      </c>
      <c r="Z332" s="127" t="s">
        <v>1136</v>
      </c>
      <c r="AA332" s="127"/>
      <c r="AB332" s="128">
        <v>2</v>
      </c>
      <c r="AC332" s="129">
        <v>6</v>
      </c>
      <c r="AD332" s="119"/>
      <c r="AE332" s="130">
        <v>500</v>
      </c>
      <c r="AF332" s="131">
        <v>10</v>
      </c>
    </row>
    <row r="333" spans="1:43" x14ac:dyDescent="0.25">
      <c r="A333" s="161">
        <v>291</v>
      </c>
      <c r="B333" s="161" t="s">
        <v>2375</v>
      </c>
      <c r="C333" s="119" t="s">
        <v>1030</v>
      </c>
      <c r="D333" s="119" t="s">
        <v>2376</v>
      </c>
      <c r="E333" s="119" t="s">
        <v>2377</v>
      </c>
      <c r="F333" s="119" t="s">
        <v>1184</v>
      </c>
      <c r="G333" s="120">
        <v>20651</v>
      </c>
      <c r="H333" s="119" t="s">
        <v>2378</v>
      </c>
      <c r="I333" s="119" t="s">
        <v>2379</v>
      </c>
      <c r="J333" s="121">
        <v>31000</v>
      </c>
      <c r="K333" s="119" t="s">
        <v>918</v>
      </c>
      <c r="L333" s="119" t="s">
        <v>1039</v>
      </c>
      <c r="M333" s="119" t="s">
        <v>2380</v>
      </c>
      <c r="N333" s="124" t="s">
        <v>2381</v>
      </c>
      <c r="O333" s="119" t="s">
        <v>1080</v>
      </c>
      <c r="P333" s="122">
        <v>10</v>
      </c>
      <c r="Q333" s="125">
        <v>500</v>
      </c>
      <c r="R333" s="119" t="s">
        <v>1081</v>
      </c>
      <c r="S333" s="119" t="s">
        <v>1252</v>
      </c>
      <c r="T333" s="120">
        <v>43951</v>
      </c>
      <c r="U333" s="119" t="s">
        <v>2481</v>
      </c>
      <c r="V333" s="119" t="s">
        <v>1196</v>
      </c>
      <c r="W333" s="126">
        <v>10</v>
      </c>
      <c r="X333" s="126">
        <v>500</v>
      </c>
      <c r="Y333" s="119" t="s">
        <v>218</v>
      </c>
      <c r="Z333" s="127" t="s">
        <v>1136</v>
      </c>
      <c r="AA333" s="127"/>
      <c r="AB333" s="128"/>
      <c r="AC333" s="129">
        <v>6</v>
      </c>
      <c r="AD333" s="119"/>
      <c r="AE333" s="130">
        <f t="shared" si="26"/>
        <v>500</v>
      </c>
      <c r="AF333" s="131">
        <v>10</v>
      </c>
    </row>
    <row r="334" spans="1:43" x14ac:dyDescent="0.25">
      <c r="A334" s="161">
        <v>292</v>
      </c>
      <c r="B334" s="161" t="s">
        <v>2389</v>
      </c>
      <c r="C334" s="119" t="s">
        <v>1030</v>
      </c>
      <c r="D334" s="119" t="s">
        <v>2383</v>
      </c>
      <c r="E334" s="119" t="s">
        <v>2384</v>
      </c>
      <c r="F334" s="119" t="s">
        <v>1184</v>
      </c>
      <c r="G334" s="120">
        <v>36606</v>
      </c>
      <c r="H334" s="119" t="s">
        <v>2385</v>
      </c>
      <c r="I334" s="119" t="s">
        <v>1572</v>
      </c>
      <c r="J334" s="121">
        <v>31750</v>
      </c>
      <c r="K334" s="119" t="s">
        <v>1422</v>
      </c>
      <c r="L334" s="119" t="s">
        <v>1039</v>
      </c>
      <c r="M334" s="119" t="s">
        <v>2386</v>
      </c>
      <c r="N334" s="124" t="s">
        <v>2387</v>
      </c>
      <c r="O334" s="119" t="s">
        <v>1080</v>
      </c>
      <c r="P334" s="122">
        <v>4</v>
      </c>
      <c r="Q334" s="125">
        <v>200</v>
      </c>
      <c r="R334" s="119" t="s">
        <v>1081</v>
      </c>
      <c r="S334" s="119" t="s">
        <v>1252</v>
      </c>
      <c r="T334" s="257">
        <v>43953</v>
      </c>
      <c r="U334" s="291" t="s">
        <v>501</v>
      </c>
      <c r="V334" s="257" t="s">
        <v>1196</v>
      </c>
      <c r="W334" s="119">
        <v>4</v>
      </c>
      <c r="X334" s="119">
        <v>200</v>
      </c>
      <c r="Y334" s="119" t="s">
        <v>218</v>
      </c>
      <c r="Z334" s="127" t="s">
        <v>1136</v>
      </c>
      <c r="AA334" s="127"/>
      <c r="AB334" s="128"/>
      <c r="AC334" s="129">
        <v>6</v>
      </c>
      <c r="AD334" s="119"/>
      <c r="AE334" s="130">
        <f t="shared" si="26"/>
        <v>200</v>
      </c>
      <c r="AF334" s="131">
        <v>4</v>
      </c>
    </row>
    <row r="335" spans="1:43" x14ac:dyDescent="0.25">
      <c r="A335" s="161">
        <v>293</v>
      </c>
      <c r="B335" s="161" t="s">
        <v>2391</v>
      </c>
      <c r="C335" s="119" t="s">
        <v>1030</v>
      </c>
      <c r="D335" s="119" t="s">
        <v>2392</v>
      </c>
      <c r="E335" s="119" t="s">
        <v>108</v>
      </c>
      <c r="F335" s="119" t="s">
        <v>1184</v>
      </c>
      <c r="G335" s="120">
        <v>25942</v>
      </c>
      <c r="H335" s="119" t="s">
        <v>2393</v>
      </c>
      <c r="I335" s="119" t="s">
        <v>2394</v>
      </c>
      <c r="J335" s="121">
        <v>31520</v>
      </c>
      <c r="K335" s="119" t="s">
        <v>116</v>
      </c>
      <c r="L335" s="119" t="s">
        <v>1039</v>
      </c>
      <c r="M335" s="119" t="s">
        <v>2395</v>
      </c>
      <c r="N335" s="124" t="s">
        <v>2396</v>
      </c>
      <c r="O335" s="119" t="s">
        <v>1080</v>
      </c>
      <c r="P335" s="122">
        <v>10</v>
      </c>
      <c r="Q335" s="125">
        <v>500</v>
      </c>
      <c r="R335" s="119" t="s">
        <v>1081</v>
      </c>
      <c r="S335" s="119" t="s">
        <v>1252</v>
      </c>
      <c r="T335" s="120">
        <v>43953</v>
      </c>
      <c r="U335" s="119" t="s">
        <v>2496</v>
      </c>
      <c r="V335" s="119" t="s">
        <v>1196</v>
      </c>
      <c r="W335" s="126">
        <v>10</v>
      </c>
      <c r="X335" s="126">
        <v>500</v>
      </c>
      <c r="Y335" s="119" t="s">
        <v>218</v>
      </c>
      <c r="Z335" s="127" t="s">
        <v>1136</v>
      </c>
      <c r="AA335" s="127"/>
      <c r="AB335" s="128"/>
      <c r="AC335" s="129">
        <v>6</v>
      </c>
      <c r="AD335" s="119"/>
      <c r="AE335" s="130">
        <v>500</v>
      </c>
      <c r="AF335" s="131">
        <v>10</v>
      </c>
    </row>
    <row r="336" spans="1:43" x14ac:dyDescent="0.25">
      <c r="A336" s="161">
        <v>294</v>
      </c>
      <c r="B336" s="161" t="s">
        <v>2397</v>
      </c>
      <c r="C336" s="119" t="s">
        <v>1044</v>
      </c>
      <c r="D336" s="119" t="s">
        <v>2398</v>
      </c>
      <c r="E336" s="119" t="s">
        <v>2399</v>
      </c>
      <c r="F336" s="119" t="s">
        <v>2398</v>
      </c>
      <c r="G336" s="120">
        <v>34668</v>
      </c>
      <c r="H336" s="119" t="s">
        <v>2400</v>
      </c>
      <c r="I336" s="119" t="s">
        <v>2401</v>
      </c>
      <c r="J336" s="121">
        <v>31500</v>
      </c>
      <c r="K336" s="119" t="s">
        <v>160</v>
      </c>
      <c r="L336" s="119" t="s">
        <v>1039</v>
      </c>
      <c r="M336" s="123" t="s">
        <v>2402</v>
      </c>
      <c r="N336" s="124" t="s">
        <v>2403</v>
      </c>
      <c r="O336" s="119" t="s">
        <v>1269</v>
      </c>
      <c r="P336" s="122">
        <v>1</v>
      </c>
      <c r="Q336" s="125">
        <v>50</v>
      </c>
      <c r="R336" s="119" t="s">
        <v>1116</v>
      </c>
      <c r="S336" s="119" t="s">
        <v>2404</v>
      </c>
      <c r="T336" s="120">
        <v>43953</v>
      </c>
      <c r="U336" s="119" t="s">
        <v>2496</v>
      </c>
      <c r="V336" s="119" t="s">
        <v>1196</v>
      </c>
      <c r="W336" s="126"/>
      <c r="X336" s="126"/>
      <c r="Y336" s="119" t="s">
        <v>1272</v>
      </c>
      <c r="Z336" s="127"/>
      <c r="AA336" s="127"/>
      <c r="AB336" s="128"/>
      <c r="AC336" s="129">
        <v>6</v>
      </c>
      <c r="AD336" s="119" t="s">
        <v>218</v>
      </c>
      <c r="AE336" s="130">
        <f t="shared" si="26"/>
        <v>50</v>
      </c>
      <c r="AF336" s="131">
        <v>1</v>
      </c>
    </row>
    <row r="337" spans="1:42" x14ac:dyDescent="0.25">
      <c r="A337" s="161">
        <v>295</v>
      </c>
      <c r="B337" s="161" t="s">
        <v>2407</v>
      </c>
      <c r="C337" s="119" t="s">
        <v>1044</v>
      </c>
      <c r="D337" s="119" t="s">
        <v>2392</v>
      </c>
      <c r="E337" s="119" t="s">
        <v>2408</v>
      </c>
      <c r="F337" s="119" t="s">
        <v>1224</v>
      </c>
      <c r="G337" s="120">
        <v>40664</v>
      </c>
      <c r="H337" s="119" t="s">
        <v>771</v>
      </c>
      <c r="I337" s="119" t="s">
        <v>2394</v>
      </c>
      <c r="J337" s="121">
        <v>31520</v>
      </c>
      <c r="K337" s="119" t="s">
        <v>116</v>
      </c>
      <c r="L337" s="119" t="s">
        <v>1039</v>
      </c>
      <c r="M337" s="119" t="s">
        <v>2409</v>
      </c>
      <c r="N337" s="119" t="s">
        <v>2396</v>
      </c>
      <c r="O337" s="126" t="s">
        <v>1080</v>
      </c>
      <c r="P337" s="126">
        <v>10</v>
      </c>
      <c r="Q337" s="146">
        <v>500</v>
      </c>
      <c r="R337" s="127" t="s">
        <v>1081</v>
      </c>
      <c r="S337" s="128" t="s">
        <v>1252</v>
      </c>
      <c r="T337" s="120">
        <v>43956</v>
      </c>
      <c r="U337" s="119" t="s">
        <v>160</v>
      </c>
      <c r="V337" s="119"/>
      <c r="W337" s="131">
        <v>10</v>
      </c>
      <c r="X337" s="88">
        <v>500</v>
      </c>
      <c r="Y337" s="88" t="s">
        <v>218</v>
      </c>
      <c r="Z337" s="88" t="s">
        <v>1136</v>
      </c>
      <c r="AA337" s="88"/>
      <c r="AB337" s="88"/>
      <c r="AC337" s="129">
        <v>6</v>
      </c>
      <c r="AE337" s="88">
        <v>500</v>
      </c>
      <c r="AF337" s="88">
        <v>10</v>
      </c>
      <c r="AG337" s="119" t="s">
        <v>2392</v>
      </c>
      <c r="AH337" s="124" t="s">
        <v>108</v>
      </c>
      <c r="AI337" s="120">
        <v>25942</v>
      </c>
      <c r="AJ337" s="122" t="s">
        <v>2393</v>
      </c>
      <c r="AK337" s="125" t="s">
        <v>2394</v>
      </c>
      <c r="AL337" s="119">
        <v>31520</v>
      </c>
      <c r="AM337" s="119" t="s">
        <v>116</v>
      </c>
      <c r="AN337" s="120" t="s">
        <v>1039</v>
      </c>
      <c r="AO337" s="119" t="s">
        <v>2409</v>
      </c>
      <c r="AP337" s="119" t="s">
        <v>2396</v>
      </c>
    </row>
    <row r="338" spans="1:42" x14ac:dyDescent="0.25">
      <c r="A338" s="161">
        <v>296</v>
      </c>
      <c r="B338" s="161" t="s">
        <v>2411</v>
      </c>
      <c r="C338" s="119" t="s">
        <v>1030</v>
      </c>
      <c r="D338" s="119" t="s">
        <v>2412</v>
      </c>
      <c r="E338" s="119" t="s">
        <v>1010</v>
      </c>
      <c r="F338" s="119" t="s">
        <v>1184</v>
      </c>
      <c r="G338" s="120">
        <v>28863</v>
      </c>
      <c r="H338" s="119" t="s">
        <v>2413</v>
      </c>
      <c r="I338" s="119" t="s">
        <v>2414</v>
      </c>
      <c r="J338" s="121">
        <v>32600</v>
      </c>
      <c r="K338" s="119" t="s">
        <v>2415</v>
      </c>
      <c r="L338" s="119" t="s">
        <v>1039</v>
      </c>
      <c r="M338" s="123" t="s">
        <v>2416</v>
      </c>
      <c r="N338" s="124" t="s">
        <v>2417</v>
      </c>
      <c r="O338" s="119" t="s">
        <v>1080</v>
      </c>
      <c r="P338" s="122">
        <v>3</v>
      </c>
      <c r="Q338" s="125">
        <v>150</v>
      </c>
      <c r="R338" s="119" t="s">
        <v>1081</v>
      </c>
      <c r="S338" s="119" t="s">
        <v>1252</v>
      </c>
      <c r="T338" s="257">
        <v>43960</v>
      </c>
      <c r="U338" s="257"/>
      <c r="V338" s="257"/>
      <c r="W338" s="126">
        <v>3</v>
      </c>
      <c r="X338" s="126">
        <v>150</v>
      </c>
      <c r="Y338" s="119" t="s">
        <v>218</v>
      </c>
      <c r="Z338" s="127" t="s">
        <v>1136</v>
      </c>
      <c r="AA338" s="127"/>
      <c r="AB338" s="128"/>
      <c r="AC338" s="129">
        <v>6</v>
      </c>
      <c r="AD338" s="119"/>
      <c r="AE338" s="130">
        <f t="shared" si="26"/>
        <v>150</v>
      </c>
      <c r="AF338" s="131">
        <v>3</v>
      </c>
      <c r="AG338" s="119"/>
      <c r="AH338" s="119"/>
      <c r="AI338" s="119"/>
      <c r="AJ338" s="119"/>
      <c r="AK338" s="119"/>
      <c r="AL338" s="119"/>
      <c r="AM338" s="119"/>
      <c r="AN338" s="119"/>
      <c r="AO338" s="119"/>
      <c r="AP338" s="119"/>
    </row>
    <row r="339" spans="1:42" x14ac:dyDescent="0.25">
      <c r="A339" s="161">
        <v>297</v>
      </c>
      <c r="B339" s="161" t="s">
        <v>2421</v>
      </c>
      <c r="C339" s="119" t="s">
        <v>1044</v>
      </c>
      <c r="D339" s="119" t="s">
        <v>2392</v>
      </c>
      <c r="E339" s="119" t="s">
        <v>255</v>
      </c>
      <c r="G339" s="120">
        <v>41488</v>
      </c>
      <c r="H339" s="119" t="s">
        <v>160</v>
      </c>
      <c r="I339" s="119" t="s">
        <v>2394</v>
      </c>
      <c r="J339" s="119">
        <v>31520</v>
      </c>
      <c r="K339" s="121" t="s">
        <v>116</v>
      </c>
      <c r="L339" s="119" t="s">
        <v>1039</v>
      </c>
      <c r="M339" s="88" t="s">
        <v>2395</v>
      </c>
      <c r="O339" s="88" t="s">
        <v>1080</v>
      </c>
      <c r="P339" s="88">
        <v>10</v>
      </c>
      <c r="Q339" s="244">
        <v>500</v>
      </c>
      <c r="R339" s="88" t="s">
        <v>1081</v>
      </c>
      <c r="S339" s="88" t="s">
        <v>1252</v>
      </c>
      <c r="T339" s="308">
        <v>43960</v>
      </c>
      <c r="U339" s="308"/>
      <c r="V339" s="308"/>
      <c r="W339" s="126">
        <v>10</v>
      </c>
      <c r="X339" s="126">
        <v>500</v>
      </c>
      <c r="Y339" s="119" t="s">
        <v>218</v>
      </c>
      <c r="Z339" s="127" t="s">
        <v>1136</v>
      </c>
      <c r="AA339" s="127"/>
      <c r="AB339" s="128"/>
      <c r="AC339" s="129">
        <v>6</v>
      </c>
      <c r="AD339" s="119"/>
      <c r="AE339" s="130">
        <f t="shared" si="26"/>
        <v>500</v>
      </c>
      <c r="AF339" s="131">
        <v>10</v>
      </c>
      <c r="AG339" s="119" t="s">
        <v>2392</v>
      </c>
      <c r="AH339" s="119" t="s">
        <v>108</v>
      </c>
      <c r="AI339" s="120">
        <v>25942</v>
      </c>
      <c r="AJ339" s="119" t="s">
        <v>2393</v>
      </c>
      <c r="AK339" s="119" t="s">
        <v>2394</v>
      </c>
      <c r="AL339" s="119">
        <v>31520</v>
      </c>
      <c r="AM339" s="119" t="s">
        <v>116</v>
      </c>
      <c r="AN339" s="119" t="s">
        <v>1039</v>
      </c>
      <c r="AO339" s="119" t="s">
        <v>2395</v>
      </c>
      <c r="AP339" s="119" t="s">
        <v>2396</v>
      </c>
    </row>
    <row r="340" spans="1:42" x14ac:dyDescent="0.25">
      <c r="A340" s="161">
        <v>298</v>
      </c>
      <c r="B340" s="161" t="s">
        <v>2422</v>
      </c>
      <c r="C340" s="119" t="s">
        <v>1044</v>
      </c>
      <c r="D340" s="119" t="s">
        <v>1095</v>
      </c>
      <c r="E340" s="119" t="s">
        <v>353</v>
      </c>
      <c r="G340" s="120">
        <v>26151</v>
      </c>
      <c r="H340" s="119" t="s">
        <v>1510</v>
      </c>
      <c r="I340" s="119" t="s">
        <v>2394</v>
      </c>
      <c r="J340" s="119">
        <v>31520</v>
      </c>
      <c r="K340" s="121" t="s">
        <v>116</v>
      </c>
      <c r="L340" s="119" t="s">
        <v>1039</v>
      </c>
      <c r="M340" s="119" t="s">
        <v>2409</v>
      </c>
      <c r="N340" s="119" t="s">
        <v>2423</v>
      </c>
      <c r="O340" s="124" t="s">
        <v>1080</v>
      </c>
      <c r="P340" s="119">
        <v>10</v>
      </c>
      <c r="Q340" s="186">
        <v>500</v>
      </c>
      <c r="R340" s="125" t="s">
        <v>1081</v>
      </c>
      <c r="S340" s="119" t="s">
        <v>1252</v>
      </c>
      <c r="T340" s="120">
        <v>43962</v>
      </c>
      <c r="U340" s="119" t="s">
        <v>1422</v>
      </c>
      <c r="V340" s="119" t="s">
        <v>2519</v>
      </c>
      <c r="W340" s="119">
        <v>10</v>
      </c>
      <c r="X340" s="126">
        <v>500</v>
      </c>
      <c r="Y340" s="126" t="s">
        <v>218</v>
      </c>
      <c r="Z340" s="119" t="s">
        <v>1136</v>
      </c>
      <c r="AA340" s="119"/>
      <c r="AB340" s="127"/>
      <c r="AC340" s="129">
        <v>6</v>
      </c>
      <c r="AD340" s="129"/>
      <c r="AE340" s="130">
        <f t="shared" si="26"/>
        <v>500</v>
      </c>
      <c r="AF340" s="130">
        <v>10</v>
      </c>
      <c r="AG340" s="131"/>
      <c r="AH340" s="119"/>
      <c r="AI340" s="119"/>
      <c r="AJ340" s="119"/>
      <c r="AK340" s="119"/>
      <c r="AL340" s="119"/>
      <c r="AM340" s="119"/>
      <c r="AN340" s="119"/>
      <c r="AO340" s="119"/>
      <c r="AP340" s="119"/>
    </row>
    <row r="341" spans="1:42" x14ac:dyDescent="0.25">
      <c r="A341" s="161">
        <v>299</v>
      </c>
      <c r="B341" s="161" t="s">
        <v>2429</v>
      </c>
      <c r="C341" s="119" t="s">
        <v>1044</v>
      </c>
      <c r="D341" s="119" t="s">
        <v>2433</v>
      </c>
      <c r="E341" s="119" t="s">
        <v>2434</v>
      </c>
      <c r="F341" s="119" t="s">
        <v>2435</v>
      </c>
      <c r="G341" s="120">
        <v>19497</v>
      </c>
      <c r="H341" s="119" t="s">
        <v>2436</v>
      </c>
      <c r="I341" s="119" t="s">
        <v>2437</v>
      </c>
      <c r="J341" s="121">
        <v>31320</v>
      </c>
      <c r="K341" s="119" t="s">
        <v>2438</v>
      </c>
      <c r="L341" s="119" t="s">
        <v>1039</v>
      </c>
      <c r="M341" s="119" t="s">
        <v>2439</v>
      </c>
      <c r="N341" s="124" t="s">
        <v>2440</v>
      </c>
      <c r="O341" s="119" t="s">
        <v>1080</v>
      </c>
      <c r="P341" s="122">
        <v>10</v>
      </c>
      <c r="Q341" s="125">
        <v>500</v>
      </c>
      <c r="R341" s="119" t="s">
        <v>1081</v>
      </c>
      <c r="S341" s="119" t="s">
        <v>1252</v>
      </c>
      <c r="T341" s="120">
        <v>43962</v>
      </c>
      <c r="U341" s="119" t="s">
        <v>99</v>
      </c>
      <c r="V341" s="119" t="s">
        <v>2533</v>
      </c>
      <c r="W341" s="126">
        <v>10</v>
      </c>
      <c r="X341" s="126">
        <v>500</v>
      </c>
      <c r="Y341" s="119" t="s">
        <v>218</v>
      </c>
      <c r="Z341" s="127" t="s">
        <v>1136</v>
      </c>
      <c r="AA341" s="127"/>
      <c r="AB341" s="128"/>
      <c r="AC341" s="129">
        <v>6</v>
      </c>
      <c r="AD341" s="119"/>
      <c r="AE341" s="130">
        <f t="shared" si="26"/>
        <v>500</v>
      </c>
      <c r="AF341" s="131">
        <v>10</v>
      </c>
      <c r="AG341" s="119"/>
      <c r="AH341" s="119"/>
      <c r="AI341" s="119"/>
      <c r="AJ341" s="119"/>
      <c r="AK341" s="119"/>
      <c r="AL341" s="119"/>
      <c r="AM341" s="119"/>
      <c r="AN341" s="119"/>
      <c r="AO341" s="119"/>
      <c r="AP341" s="119"/>
    </row>
    <row r="342" spans="1:42" x14ac:dyDescent="0.25">
      <c r="A342" s="161">
        <v>300</v>
      </c>
      <c r="B342" s="161" t="s">
        <v>2430</v>
      </c>
      <c r="C342" s="119" t="s">
        <v>1030</v>
      </c>
      <c r="D342" s="119" t="s">
        <v>2441</v>
      </c>
      <c r="E342" s="119" t="s">
        <v>2442</v>
      </c>
      <c r="F342" s="119"/>
      <c r="G342" s="120">
        <v>34060</v>
      </c>
      <c r="H342" s="119" t="s">
        <v>918</v>
      </c>
      <c r="I342" s="119" t="s">
        <v>2437</v>
      </c>
      <c r="J342" s="119">
        <v>31320</v>
      </c>
      <c r="K342" s="121" t="s">
        <v>2438</v>
      </c>
      <c r="L342" s="119" t="s">
        <v>1039</v>
      </c>
      <c r="M342" s="119" t="s">
        <v>2443</v>
      </c>
      <c r="N342" s="119" t="s">
        <v>2444</v>
      </c>
      <c r="O342" s="124" t="s">
        <v>1080</v>
      </c>
      <c r="P342" s="119">
        <v>10</v>
      </c>
      <c r="Q342" s="186">
        <v>500</v>
      </c>
      <c r="R342" s="125" t="s">
        <v>1081</v>
      </c>
      <c r="S342" s="119" t="s">
        <v>1252</v>
      </c>
      <c r="T342" s="120">
        <v>43962</v>
      </c>
      <c r="U342" s="119" t="s">
        <v>1804</v>
      </c>
      <c r="V342" s="119" t="s">
        <v>1196</v>
      </c>
      <c r="W342" s="119">
        <v>10</v>
      </c>
      <c r="X342" s="126">
        <v>500</v>
      </c>
      <c r="Y342" s="126" t="s">
        <v>218</v>
      </c>
      <c r="Z342" s="119" t="s">
        <v>1136</v>
      </c>
      <c r="AA342" s="119"/>
      <c r="AB342" s="127"/>
      <c r="AC342" s="129">
        <v>6</v>
      </c>
      <c r="AD342" s="119"/>
      <c r="AE342" s="130">
        <f t="shared" ref="AE342" si="27">Q342</f>
        <v>500</v>
      </c>
      <c r="AF342" s="131">
        <v>10</v>
      </c>
      <c r="AG342" s="131"/>
      <c r="AH342" s="119"/>
      <c r="AI342" s="119"/>
      <c r="AJ342" s="119"/>
      <c r="AK342" s="119"/>
      <c r="AL342" s="119"/>
      <c r="AM342" s="119"/>
      <c r="AN342" s="119"/>
      <c r="AO342" s="119"/>
      <c r="AP342" s="119"/>
    </row>
    <row r="343" spans="1:42" x14ac:dyDescent="0.25">
      <c r="A343" s="161">
        <v>301</v>
      </c>
      <c r="B343" s="161" t="s">
        <v>2431</v>
      </c>
      <c r="C343" s="119" t="s">
        <v>1030</v>
      </c>
      <c r="D343" s="119" t="s">
        <v>2441</v>
      </c>
      <c r="E343" s="119" t="s">
        <v>2445</v>
      </c>
      <c r="F343" s="119" t="s">
        <v>1184</v>
      </c>
      <c r="G343" s="120">
        <v>33194</v>
      </c>
      <c r="H343" s="119" t="s">
        <v>2436</v>
      </c>
      <c r="I343" s="119" t="s">
        <v>2437</v>
      </c>
      <c r="J343" s="121">
        <v>31320</v>
      </c>
      <c r="K343" s="119" t="s">
        <v>2438</v>
      </c>
      <c r="L343" s="119" t="s">
        <v>1039</v>
      </c>
      <c r="M343" s="119" t="s">
        <v>2446</v>
      </c>
      <c r="N343" s="124" t="s">
        <v>2447</v>
      </c>
      <c r="O343" s="119" t="s">
        <v>1080</v>
      </c>
      <c r="P343" s="122">
        <v>10</v>
      </c>
      <c r="Q343" s="125">
        <v>500</v>
      </c>
      <c r="R343" s="119" t="s">
        <v>1081</v>
      </c>
      <c r="S343" s="119" t="s">
        <v>1252</v>
      </c>
      <c r="T343" s="120">
        <v>43962</v>
      </c>
      <c r="U343" s="119" t="s">
        <v>856</v>
      </c>
      <c r="V343" s="119" t="s">
        <v>1196</v>
      </c>
      <c r="W343" s="126">
        <v>10</v>
      </c>
      <c r="X343" s="126">
        <v>500</v>
      </c>
      <c r="Y343" s="119" t="s">
        <v>218</v>
      </c>
      <c r="Z343" s="127" t="s">
        <v>1136</v>
      </c>
      <c r="AA343" s="127"/>
      <c r="AB343" s="128"/>
      <c r="AC343" s="129">
        <v>6</v>
      </c>
      <c r="AD343" s="119"/>
      <c r="AE343" s="130">
        <f t="shared" ref="AE343" si="28">Q343</f>
        <v>500</v>
      </c>
      <c r="AF343" s="131">
        <v>10</v>
      </c>
      <c r="AG343" s="119"/>
      <c r="AH343" s="119"/>
      <c r="AI343" s="119"/>
      <c r="AJ343" s="119"/>
      <c r="AK343" s="119"/>
      <c r="AL343" s="119"/>
      <c r="AM343" s="119"/>
      <c r="AN343" s="119"/>
      <c r="AO343" s="119"/>
      <c r="AP343" s="119"/>
    </row>
    <row r="344" spans="1:42" x14ac:dyDescent="0.25">
      <c r="A344" s="161">
        <v>302</v>
      </c>
      <c r="B344" s="161" t="s">
        <v>2432</v>
      </c>
      <c r="C344" s="119" t="s">
        <v>1030</v>
      </c>
      <c r="D344" s="119" t="s">
        <v>2441</v>
      </c>
      <c r="E344" s="119" t="s">
        <v>2448</v>
      </c>
      <c r="F344" s="119" t="s">
        <v>1184</v>
      </c>
      <c r="G344" s="120">
        <v>22570</v>
      </c>
      <c r="H344" s="119" t="s">
        <v>2436</v>
      </c>
      <c r="I344" s="119" t="s">
        <v>2437</v>
      </c>
      <c r="J344" s="121">
        <v>31320</v>
      </c>
      <c r="K344" s="119" t="s">
        <v>2438</v>
      </c>
      <c r="L344" s="119" t="s">
        <v>1039</v>
      </c>
      <c r="M344" s="119" t="s">
        <v>2449</v>
      </c>
      <c r="N344" s="124" t="s">
        <v>2450</v>
      </c>
      <c r="O344" s="119" t="s">
        <v>1080</v>
      </c>
      <c r="P344" s="122">
        <v>10</v>
      </c>
      <c r="Q344" s="125">
        <v>500</v>
      </c>
      <c r="R344" s="119" t="s">
        <v>1081</v>
      </c>
      <c r="S344" s="119" t="s">
        <v>1252</v>
      </c>
      <c r="T344" s="120">
        <v>43962</v>
      </c>
      <c r="U344" s="119" t="s">
        <v>2549</v>
      </c>
      <c r="V344" s="119" t="s">
        <v>1196</v>
      </c>
      <c r="W344" s="126">
        <v>10</v>
      </c>
      <c r="X344" s="126">
        <v>500</v>
      </c>
      <c r="Y344" s="119" t="s">
        <v>218</v>
      </c>
      <c r="Z344" s="127" t="s">
        <v>1136</v>
      </c>
      <c r="AA344" s="127"/>
      <c r="AB344" s="128"/>
      <c r="AC344" s="129">
        <v>6</v>
      </c>
      <c r="AD344" s="119"/>
      <c r="AE344" s="130">
        <f t="shared" ref="AE344" si="29">Q344</f>
        <v>500</v>
      </c>
      <c r="AF344" s="131">
        <v>10</v>
      </c>
      <c r="AG344" s="119"/>
      <c r="AH344" s="119"/>
      <c r="AI344" s="119"/>
      <c r="AJ344" s="119"/>
      <c r="AK344" s="119"/>
      <c r="AL344" s="119"/>
      <c r="AM344" s="119"/>
      <c r="AN344" s="119"/>
      <c r="AO344" s="119"/>
      <c r="AP344" s="119"/>
    </row>
    <row r="345" spans="1:42" x14ac:dyDescent="0.25">
      <c r="A345" s="161">
        <v>303</v>
      </c>
      <c r="B345" s="161" t="s">
        <v>2451</v>
      </c>
      <c r="C345" s="119" t="s">
        <v>1044</v>
      </c>
      <c r="D345" s="119" t="s">
        <v>2452</v>
      </c>
      <c r="E345" s="119" t="s">
        <v>2453</v>
      </c>
      <c r="F345" s="119"/>
      <c r="G345" s="120">
        <v>18625</v>
      </c>
      <c r="H345" s="119" t="s">
        <v>2454</v>
      </c>
      <c r="I345" s="119" t="s">
        <v>2455</v>
      </c>
      <c r="J345" s="121">
        <v>82290</v>
      </c>
      <c r="K345" s="119" t="s">
        <v>2456</v>
      </c>
      <c r="L345" s="119" t="s">
        <v>1039</v>
      </c>
      <c r="M345" s="123" t="s">
        <v>2457</v>
      </c>
      <c r="N345" s="124">
        <v>781805972</v>
      </c>
      <c r="O345" s="119" t="s">
        <v>1269</v>
      </c>
      <c r="P345" s="122">
        <v>10</v>
      </c>
      <c r="Q345" s="125">
        <v>500</v>
      </c>
      <c r="R345" s="119" t="s">
        <v>1720</v>
      </c>
      <c r="S345" s="119" t="s">
        <v>1948</v>
      </c>
      <c r="T345" s="120">
        <v>43962</v>
      </c>
      <c r="U345" s="119" t="s">
        <v>856</v>
      </c>
      <c r="V345" s="119" t="s">
        <v>1196</v>
      </c>
      <c r="W345" s="126"/>
      <c r="X345" s="126"/>
      <c r="Y345" s="119"/>
      <c r="Z345" s="127"/>
      <c r="AA345" s="127"/>
      <c r="AB345" s="128"/>
      <c r="AC345" s="129">
        <v>6</v>
      </c>
      <c r="AD345" s="119"/>
      <c r="AE345" s="130">
        <f t="shared" si="26"/>
        <v>500</v>
      </c>
      <c r="AF345" s="131">
        <v>10</v>
      </c>
      <c r="AG345" s="119"/>
      <c r="AH345" s="119"/>
      <c r="AI345" s="119"/>
      <c r="AJ345" s="119"/>
      <c r="AK345" s="119"/>
      <c r="AL345" s="119"/>
      <c r="AM345" s="119"/>
      <c r="AN345" s="119"/>
      <c r="AO345" s="119"/>
      <c r="AP345" s="119"/>
    </row>
    <row r="346" spans="1:42" x14ac:dyDescent="0.25">
      <c r="A346" s="161">
        <v>304</v>
      </c>
      <c r="B346" s="161" t="s">
        <v>2477</v>
      </c>
      <c r="C346" s="119" t="s">
        <v>1030</v>
      </c>
      <c r="D346" s="119" t="s">
        <v>2478</v>
      </c>
      <c r="E346" s="119" t="s">
        <v>2479</v>
      </c>
      <c r="F346" s="119" t="s">
        <v>1224</v>
      </c>
      <c r="G346" s="120">
        <v>43127</v>
      </c>
      <c r="H346" s="119" t="s">
        <v>918</v>
      </c>
      <c r="I346" s="119" t="s">
        <v>2480</v>
      </c>
      <c r="J346" s="121">
        <v>31450</v>
      </c>
      <c r="K346" s="119" t="s">
        <v>2481</v>
      </c>
      <c r="L346" s="119" t="s">
        <v>1039</v>
      </c>
      <c r="M346" s="118" t="s">
        <v>2483</v>
      </c>
      <c r="N346"/>
      <c r="O346" s="119" t="s">
        <v>1080</v>
      </c>
      <c r="P346" s="122">
        <v>4</v>
      </c>
      <c r="Q346" s="125">
        <v>200</v>
      </c>
      <c r="R346" s="119" t="s">
        <v>1081</v>
      </c>
      <c r="S346" s="119" t="s">
        <v>1252</v>
      </c>
      <c r="T346" s="120">
        <v>43962</v>
      </c>
      <c r="U346" s="119" t="s">
        <v>856</v>
      </c>
      <c r="V346" s="119" t="s">
        <v>1196</v>
      </c>
      <c r="W346" s="126">
        <v>4</v>
      </c>
      <c r="X346" s="126">
        <v>200</v>
      </c>
      <c r="Y346" s="119" t="s">
        <v>218</v>
      </c>
      <c r="Z346" s="127" t="s">
        <v>1136</v>
      </c>
      <c r="AA346" s="127"/>
      <c r="AB346" s="128"/>
      <c r="AC346" s="129">
        <v>6</v>
      </c>
      <c r="AD346" s="119" t="s">
        <v>218</v>
      </c>
      <c r="AE346" s="130">
        <f t="shared" si="26"/>
        <v>200</v>
      </c>
      <c r="AF346" s="131">
        <v>4</v>
      </c>
      <c r="AG346" s="119" t="s">
        <v>2469</v>
      </c>
      <c r="AH346" s="119" t="s">
        <v>2482</v>
      </c>
      <c r="AI346" s="120">
        <v>29928</v>
      </c>
      <c r="AJ346" s="119" t="s">
        <v>2471</v>
      </c>
      <c r="AK346" s="119" t="s">
        <v>2480</v>
      </c>
      <c r="AL346" s="119">
        <v>31450</v>
      </c>
      <c r="AM346" s="119" t="s">
        <v>2481</v>
      </c>
      <c r="AN346" s="119" t="s">
        <v>1284</v>
      </c>
      <c r="AO346" s="12" t="s">
        <v>2483</v>
      </c>
      <c r="AP346" s="119" t="s">
        <v>273</v>
      </c>
    </row>
    <row r="347" spans="1:42" x14ac:dyDescent="0.25">
      <c r="A347" s="161">
        <v>305</v>
      </c>
      <c r="B347" s="161" t="s">
        <v>2485</v>
      </c>
      <c r="C347" s="119" t="s">
        <v>1044</v>
      </c>
      <c r="D347" s="119" t="s">
        <v>2486</v>
      </c>
      <c r="E347" s="119" t="s">
        <v>2487</v>
      </c>
      <c r="F347" s="119" t="s">
        <v>1224</v>
      </c>
      <c r="G347" s="120">
        <v>38451</v>
      </c>
      <c r="H347" s="119" t="s">
        <v>2488</v>
      </c>
      <c r="I347" s="119" t="s">
        <v>2489</v>
      </c>
      <c r="J347" s="121">
        <v>31570</v>
      </c>
      <c r="K347" s="119" t="s">
        <v>2490</v>
      </c>
      <c r="L347" s="119" t="s">
        <v>1039</v>
      </c>
      <c r="M347" s="119" t="s">
        <v>2491</v>
      </c>
      <c r="N347" s="124" t="s">
        <v>2492</v>
      </c>
      <c r="O347" s="119" t="s">
        <v>1080</v>
      </c>
      <c r="P347" s="122">
        <v>5</v>
      </c>
      <c r="Q347" s="125">
        <v>250</v>
      </c>
      <c r="R347" s="119" t="s">
        <v>1081</v>
      </c>
      <c r="S347" s="119" t="s">
        <v>1252</v>
      </c>
      <c r="T347" s="120">
        <v>43963</v>
      </c>
      <c r="U347" s="119" t="s">
        <v>223</v>
      </c>
      <c r="V347" s="119" t="s">
        <v>1196</v>
      </c>
      <c r="W347" s="126">
        <v>5</v>
      </c>
      <c r="X347" s="126">
        <v>250</v>
      </c>
      <c r="Y347" s="119" t="s">
        <v>218</v>
      </c>
      <c r="Z347" s="127" t="s">
        <v>1136</v>
      </c>
      <c r="AA347" s="127"/>
      <c r="AB347" s="128"/>
      <c r="AC347" s="129">
        <v>6</v>
      </c>
      <c r="AD347" s="119" t="s">
        <v>218</v>
      </c>
      <c r="AE347" s="130">
        <f t="shared" si="26"/>
        <v>250</v>
      </c>
      <c r="AF347" s="131">
        <v>5</v>
      </c>
      <c r="AG347" s="119" t="s">
        <v>2493</v>
      </c>
      <c r="AH347" s="119" t="s">
        <v>2494</v>
      </c>
      <c r="AI347" s="120">
        <v>24525</v>
      </c>
      <c r="AJ347" s="119" t="s">
        <v>2495</v>
      </c>
      <c r="AK347" s="119" t="s">
        <v>2489</v>
      </c>
      <c r="AL347" s="119">
        <v>31570</v>
      </c>
      <c r="AM347" s="119" t="s">
        <v>2490</v>
      </c>
      <c r="AN347" s="119" t="s">
        <v>1039</v>
      </c>
      <c r="AO347" s="119" t="s">
        <v>1470</v>
      </c>
      <c r="AP347" s="119" t="s">
        <v>1485</v>
      </c>
    </row>
    <row r="348" spans="1:42" x14ac:dyDescent="0.25">
      <c r="A348" s="161">
        <v>306</v>
      </c>
      <c r="B348" s="161" t="s">
        <v>2497</v>
      </c>
      <c r="C348" s="119" t="s">
        <v>1044</v>
      </c>
      <c r="D348" s="119" t="s">
        <v>2486</v>
      </c>
      <c r="E348" s="119" t="s">
        <v>2498</v>
      </c>
      <c r="F348" s="119" t="s">
        <v>1184</v>
      </c>
      <c r="G348" s="120">
        <v>37339</v>
      </c>
      <c r="H348" s="119" t="s">
        <v>918</v>
      </c>
      <c r="I348" s="119" t="s">
        <v>2489</v>
      </c>
      <c r="J348" s="121">
        <v>31570</v>
      </c>
      <c r="K348" s="119" t="s">
        <v>2490</v>
      </c>
      <c r="L348" s="119" t="s">
        <v>1039</v>
      </c>
      <c r="M348" s="118" t="s">
        <v>2506</v>
      </c>
      <c r="N348" s="124" t="s">
        <v>2499</v>
      </c>
      <c r="O348" s="119" t="s">
        <v>1080</v>
      </c>
      <c r="P348" s="122">
        <v>5</v>
      </c>
      <c r="Q348" s="125">
        <v>250</v>
      </c>
      <c r="R348" s="119" t="s">
        <v>1081</v>
      </c>
      <c r="S348" s="119" t="s">
        <v>1252</v>
      </c>
      <c r="T348" s="120">
        <v>43965</v>
      </c>
      <c r="U348" s="119" t="s">
        <v>570</v>
      </c>
      <c r="V348" s="119" t="s">
        <v>1196</v>
      </c>
      <c r="W348" s="126">
        <v>5</v>
      </c>
      <c r="X348" s="126">
        <v>250</v>
      </c>
      <c r="Y348" s="119" t="s">
        <v>218</v>
      </c>
      <c r="Z348" s="127" t="s">
        <v>1136</v>
      </c>
      <c r="AA348" s="127"/>
      <c r="AB348" s="128"/>
      <c r="AC348" s="129">
        <v>6</v>
      </c>
      <c r="AD348" s="119" t="s">
        <v>218</v>
      </c>
      <c r="AE348" s="190">
        <f t="shared" si="26"/>
        <v>250</v>
      </c>
      <c r="AF348" s="131">
        <v>5</v>
      </c>
    </row>
    <row r="349" spans="1:42" x14ac:dyDescent="0.25">
      <c r="A349" s="161">
        <v>307</v>
      </c>
      <c r="B349" s="161" t="s">
        <v>2507</v>
      </c>
      <c r="C349" s="119" t="s">
        <v>1030</v>
      </c>
      <c r="D349" s="119" t="s">
        <v>2508</v>
      </c>
      <c r="E349" s="119" t="s">
        <v>58</v>
      </c>
      <c r="F349" s="119"/>
      <c r="G349" s="120">
        <v>21713</v>
      </c>
      <c r="H349" s="119" t="s">
        <v>2509</v>
      </c>
      <c r="I349" s="119" t="s">
        <v>2510</v>
      </c>
      <c r="J349" s="121">
        <v>31320</v>
      </c>
      <c r="K349" s="119" t="s">
        <v>132</v>
      </c>
      <c r="L349" s="119" t="s">
        <v>1039</v>
      </c>
      <c r="M349" s="123" t="s">
        <v>2651</v>
      </c>
      <c r="N349" s="124">
        <v>778192193</v>
      </c>
      <c r="O349" s="119" t="s">
        <v>1269</v>
      </c>
      <c r="P349" s="122">
        <v>10</v>
      </c>
      <c r="Q349" s="125">
        <v>500</v>
      </c>
      <c r="R349" s="119" t="s">
        <v>1116</v>
      </c>
      <c r="S349" s="119" t="s">
        <v>2511</v>
      </c>
      <c r="T349" s="120">
        <v>43965</v>
      </c>
      <c r="U349" s="119" t="s">
        <v>570</v>
      </c>
      <c r="V349" s="119" t="s">
        <v>1196</v>
      </c>
      <c r="W349" s="126"/>
      <c r="X349" s="126"/>
      <c r="Y349" s="119" t="s">
        <v>1272</v>
      </c>
      <c r="Z349" s="127"/>
      <c r="AA349" s="127"/>
      <c r="AB349" s="128"/>
      <c r="AC349" s="129">
        <v>6</v>
      </c>
      <c r="AD349" s="119"/>
      <c r="AE349" s="130">
        <f t="shared" si="26"/>
        <v>500</v>
      </c>
      <c r="AF349" s="131">
        <v>10</v>
      </c>
    </row>
    <row r="350" spans="1:42" x14ac:dyDescent="0.25">
      <c r="A350" s="161">
        <v>308</v>
      </c>
      <c r="B350" s="161" t="s">
        <v>2520</v>
      </c>
      <c r="C350" s="119" t="s">
        <v>1030</v>
      </c>
      <c r="D350" s="119" t="s">
        <v>2513</v>
      </c>
      <c r="E350" s="119" t="s">
        <v>2514</v>
      </c>
      <c r="F350" s="119" t="s">
        <v>1184</v>
      </c>
      <c r="G350" s="120">
        <v>18229</v>
      </c>
      <c r="H350" s="119" t="s">
        <v>2515</v>
      </c>
      <c r="I350" s="119" t="s">
        <v>2516</v>
      </c>
      <c r="J350" s="121">
        <v>31750</v>
      </c>
      <c r="K350" s="119" t="s">
        <v>99</v>
      </c>
      <c r="L350" s="119" t="s">
        <v>1039</v>
      </c>
      <c r="M350" s="123" t="s">
        <v>2517</v>
      </c>
      <c r="N350" s="124" t="s">
        <v>2518</v>
      </c>
      <c r="O350" s="119" t="s">
        <v>1080</v>
      </c>
      <c r="P350" s="122">
        <v>1</v>
      </c>
      <c r="Q350" s="125">
        <v>50</v>
      </c>
      <c r="R350" s="119" t="s">
        <v>1093</v>
      </c>
      <c r="S350" s="119" t="s">
        <v>1252</v>
      </c>
      <c r="T350" s="120">
        <v>43965</v>
      </c>
      <c r="U350" s="119" t="s">
        <v>570</v>
      </c>
      <c r="V350" s="119" t="s">
        <v>1196</v>
      </c>
      <c r="W350" s="119">
        <v>1</v>
      </c>
      <c r="X350" s="119">
        <v>50</v>
      </c>
      <c r="Y350" s="119" t="s">
        <v>218</v>
      </c>
      <c r="Z350" s="121" t="s">
        <v>1136</v>
      </c>
      <c r="AA350" s="121"/>
      <c r="AB350" s="128"/>
      <c r="AC350" s="129">
        <v>6</v>
      </c>
      <c r="AD350" s="119"/>
      <c r="AE350" s="130">
        <f t="shared" si="26"/>
        <v>50</v>
      </c>
      <c r="AF350" s="131">
        <v>1</v>
      </c>
    </row>
    <row r="351" spans="1:42" x14ac:dyDescent="0.25">
      <c r="A351" s="161">
        <v>309</v>
      </c>
      <c r="B351" s="161" t="s">
        <v>2521</v>
      </c>
      <c r="C351" s="119" t="s">
        <v>1044</v>
      </c>
      <c r="D351" s="119" t="s">
        <v>2529</v>
      </c>
      <c r="E351" s="119" t="s">
        <v>2530</v>
      </c>
      <c r="F351" s="119"/>
      <c r="G351" s="245">
        <v>20012</v>
      </c>
      <c r="H351" s="88" t="s">
        <v>1304</v>
      </c>
      <c r="I351" s="88" t="s">
        <v>2516</v>
      </c>
      <c r="J351" s="88">
        <v>31750</v>
      </c>
      <c r="K351" s="247" t="s">
        <v>1526</v>
      </c>
      <c r="L351" s="119" t="s">
        <v>1039</v>
      </c>
      <c r="M351" s="119" t="s">
        <v>2531</v>
      </c>
      <c r="N351" s="119" t="s">
        <v>2532</v>
      </c>
      <c r="O351" s="124" t="s">
        <v>1080</v>
      </c>
      <c r="P351" s="119">
        <v>1</v>
      </c>
      <c r="Q351" s="186">
        <v>50</v>
      </c>
      <c r="R351" s="125" t="s">
        <v>1093</v>
      </c>
      <c r="S351" s="119" t="s">
        <v>1252</v>
      </c>
      <c r="T351" s="306">
        <v>43965</v>
      </c>
      <c r="U351" s="159" t="s">
        <v>570</v>
      </c>
      <c r="V351" s="159" t="s">
        <v>1196</v>
      </c>
      <c r="W351" s="88">
        <v>1</v>
      </c>
      <c r="X351" s="88">
        <v>50</v>
      </c>
      <c r="Y351" s="88" t="s">
        <v>218</v>
      </c>
      <c r="Z351" s="247" t="s">
        <v>1136</v>
      </c>
      <c r="AA351" s="247"/>
      <c r="AB351" s="121"/>
      <c r="AC351" s="128">
        <v>6</v>
      </c>
      <c r="AD351" s="129"/>
      <c r="AE351" s="119">
        <v>50</v>
      </c>
      <c r="AF351" s="130">
        <v>1</v>
      </c>
      <c r="AG351" s="131"/>
    </row>
    <row r="352" spans="1:42" x14ac:dyDescent="0.25">
      <c r="A352" s="161">
        <v>310</v>
      </c>
      <c r="B352" s="161" t="s">
        <v>2522</v>
      </c>
      <c r="C352" s="119" t="s">
        <v>1030</v>
      </c>
      <c r="D352" s="119" t="s">
        <v>2534</v>
      </c>
      <c r="E352" s="119" t="s">
        <v>194</v>
      </c>
      <c r="F352" s="119" t="s">
        <v>1184</v>
      </c>
      <c r="G352" s="245">
        <v>20258</v>
      </c>
      <c r="H352" s="88" t="s">
        <v>2535</v>
      </c>
      <c r="I352" s="88" t="s">
        <v>2536</v>
      </c>
      <c r="J352" s="247">
        <v>31450</v>
      </c>
      <c r="K352" s="119" t="s">
        <v>1324</v>
      </c>
      <c r="L352" s="119" t="s">
        <v>1039</v>
      </c>
      <c r="M352" s="119" t="s">
        <v>2537</v>
      </c>
      <c r="N352" s="124" t="s">
        <v>2538</v>
      </c>
      <c r="O352" s="119" t="s">
        <v>1080</v>
      </c>
      <c r="P352" s="122">
        <v>10</v>
      </c>
      <c r="Q352" s="125">
        <v>500</v>
      </c>
      <c r="R352" s="119" t="s">
        <v>1093</v>
      </c>
      <c r="S352" s="119" t="s">
        <v>1252</v>
      </c>
      <c r="T352" s="257">
        <v>43971</v>
      </c>
      <c r="U352" s="257" t="s">
        <v>342</v>
      </c>
      <c r="V352" s="257"/>
      <c r="W352" s="126">
        <v>10</v>
      </c>
      <c r="X352" s="126">
        <v>500</v>
      </c>
      <c r="Y352" s="119" t="s">
        <v>218</v>
      </c>
      <c r="Z352" s="127" t="s">
        <v>1136</v>
      </c>
      <c r="AA352" s="127"/>
      <c r="AB352" s="128"/>
      <c r="AC352" s="129">
        <v>6</v>
      </c>
      <c r="AD352" s="119"/>
      <c r="AE352" s="130">
        <f t="shared" si="26"/>
        <v>500</v>
      </c>
      <c r="AF352" s="131">
        <v>10</v>
      </c>
    </row>
    <row r="353" spans="1:42" x14ac:dyDescent="0.25">
      <c r="A353" s="161">
        <v>311</v>
      </c>
      <c r="B353" s="161" t="s">
        <v>2523</v>
      </c>
      <c r="C353" s="119" t="s">
        <v>1044</v>
      </c>
      <c r="D353" s="119" t="s">
        <v>2539</v>
      </c>
      <c r="E353" s="119" t="s">
        <v>2540</v>
      </c>
      <c r="F353" s="119" t="s">
        <v>2541</v>
      </c>
      <c r="G353" s="120">
        <v>26151</v>
      </c>
      <c r="H353" s="119" t="s">
        <v>2542</v>
      </c>
      <c r="I353" s="119" t="s">
        <v>2543</v>
      </c>
      <c r="J353" s="121">
        <v>31450</v>
      </c>
      <c r="K353" s="119" t="s">
        <v>2544</v>
      </c>
      <c r="L353" s="119" t="s">
        <v>1039</v>
      </c>
      <c r="M353" s="119" t="s">
        <v>2537</v>
      </c>
      <c r="N353" s="124" t="s">
        <v>2545</v>
      </c>
      <c r="O353" s="119" t="s">
        <v>1080</v>
      </c>
      <c r="P353" s="122">
        <v>10</v>
      </c>
      <c r="Q353" s="125">
        <v>500</v>
      </c>
      <c r="R353" s="119" t="s">
        <v>1093</v>
      </c>
      <c r="S353" s="119" t="s">
        <v>1252</v>
      </c>
      <c r="T353" s="120">
        <v>43974</v>
      </c>
      <c r="U353" s="120" t="s">
        <v>2610</v>
      </c>
      <c r="V353" s="120"/>
      <c r="W353" s="126">
        <v>10</v>
      </c>
      <c r="X353" s="126">
        <v>500</v>
      </c>
      <c r="Y353" s="119" t="s">
        <v>218</v>
      </c>
      <c r="Z353" s="127" t="s">
        <v>1136</v>
      </c>
      <c r="AA353" s="127"/>
      <c r="AB353" s="128"/>
      <c r="AC353" s="129">
        <v>6</v>
      </c>
      <c r="AD353" s="119"/>
      <c r="AE353" s="130">
        <f t="shared" si="26"/>
        <v>500</v>
      </c>
      <c r="AF353" s="131">
        <v>10</v>
      </c>
    </row>
    <row r="354" spans="1:42" x14ac:dyDescent="0.25">
      <c r="A354" s="161">
        <v>312</v>
      </c>
      <c r="B354" s="161" t="s">
        <v>2524</v>
      </c>
      <c r="C354" s="119" t="s">
        <v>1044</v>
      </c>
      <c r="D354" s="119" t="s">
        <v>2534</v>
      </c>
      <c r="E354" s="119" t="s">
        <v>2546</v>
      </c>
      <c r="F354" s="119" t="s">
        <v>1184</v>
      </c>
      <c r="G354" s="120">
        <v>35314</v>
      </c>
      <c r="H354" s="119" t="s">
        <v>2547</v>
      </c>
      <c r="I354" s="119" t="s">
        <v>2543</v>
      </c>
      <c r="J354" s="121">
        <v>31450</v>
      </c>
      <c r="K354" s="119" t="s">
        <v>1324</v>
      </c>
      <c r="L354" s="119" t="s">
        <v>1039</v>
      </c>
      <c r="M354" s="118" t="s">
        <v>2564</v>
      </c>
      <c r="N354" s="124" t="s">
        <v>2548</v>
      </c>
      <c r="O354" s="119" t="s">
        <v>1080</v>
      </c>
      <c r="P354" s="122">
        <v>10</v>
      </c>
      <c r="Q354" s="125">
        <v>500</v>
      </c>
      <c r="R354" s="119" t="s">
        <v>1093</v>
      </c>
      <c r="S354" s="119" t="s">
        <v>1252</v>
      </c>
      <c r="T354" s="120">
        <v>43986</v>
      </c>
      <c r="U354" s="120" t="s">
        <v>2624</v>
      </c>
      <c r="V354" s="120"/>
      <c r="W354" s="126">
        <v>10</v>
      </c>
      <c r="X354" s="126">
        <v>500</v>
      </c>
      <c r="Y354" s="119" t="s">
        <v>218</v>
      </c>
      <c r="Z354" s="127" t="s">
        <v>1136</v>
      </c>
      <c r="AA354" s="127"/>
      <c r="AB354" s="128"/>
      <c r="AC354" s="129">
        <v>6</v>
      </c>
      <c r="AD354" s="119"/>
      <c r="AE354" s="130">
        <f t="shared" si="26"/>
        <v>500</v>
      </c>
      <c r="AF354" s="131">
        <v>10</v>
      </c>
    </row>
    <row r="355" spans="1:42" x14ac:dyDescent="0.25">
      <c r="A355" s="161">
        <v>313</v>
      </c>
      <c r="B355" s="161" t="s">
        <v>2525</v>
      </c>
      <c r="C355" s="119" t="s">
        <v>1030</v>
      </c>
      <c r="D355" s="119" t="s">
        <v>2534</v>
      </c>
      <c r="E355" s="119" t="s">
        <v>2550</v>
      </c>
      <c r="F355" s="119" t="s">
        <v>1184</v>
      </c>
      <c r="G355" s="120">
        <v>36804</v>
      </c>
      <c r="H355" s="119" t="s">
        <v>2551</v>
      </c>
      <c r="I355" s="119" t="s">
        <v>2543</v>
      </c>
      <c r="J355" s="121">
        <v>31450</v>
      </c>
      <c r="K355" s="119" t="s">
        <v>1324</v>
      </c>
      <c r="L355" s="119" t="s">
        <v>1039</v>
      </c>
      <c r="M355" t="s">
        <v>2565</v>
      </c>
      <c r="N355" s="124" t="s">
        <v>2552</v>
      </c>
      <c r="O355" s="119" t="s">
        <v>1080</v>
      </c>
      <c r="P355" s="122">
        <v>10</v>
      </c>
      <c r="Q355" s="125">
        <v>500</v>
      </c>
      <c r="R355" s="119" t="s">
        <v>1093</v>
      </c>
      <c r="S355" s="119" t="s">
        <v>1252</v>
      </c>
      <c r="T355" s="120">
        <v>43991</v>
      </c>
      <c r="U355" s="119" t="s">
        <v>160</v>
      </c>
      <c r="V355" s="119" t="s">
        <v>1196</v>
      </c>
      <c r="W355" s="126">
        <v>10</v>
      </c>
      <c r="X355" s="126">
        <v>500</v>
      </c>
      <c r="Y355" s="119" t="s">
        <v>218</v>
      </c>
      <c r="Z355" s="127" t="s">
        <v>1136</v>
      </c>
      <c r="AA355" s="127"/>
      <c r="AB355" s="128"/>
      <c r="AC355" s="129">
        <v>6</v>
      </c>
      <c r="AD355" s="119"/>
      <c r="AE355" s="130">
        <f t="shared" si="26"/>
        <v>500</v>
      </c>
      <c r="AF355" s="131">
        <v>10</v>
      </c>
    </row>
    <row r="356" spans="1:42" x14ac:dyDescent="0.25">
      <c r="A356" s="161">
        <v>314</v>
      </c>
      <c r="B356" s="161" t="s">
        <v>2526</v>
      </c>
      <c r="C356" s="119" t="s">
        <v>1030</v>
      </c>
      <c r="D356" s="119" t="s">
        <v>2534</v>
      </c>
      <c r="E356" s="119" t="s">
        <v>2553</v>
      </c>
      <c r="F356" s="119" t="s">
        <v>1184</v>
      </c>
      <c r="G356" s="120">
        <v>37210</v>
      </c>
      <c r="H356" s="119" t="s">
        <v>1324</v>
      </c>
      <c r="I356" s="119" t="s">
        <v>2543</v>
      </c>
      <c r="J356" s="121">
        <v>31450</v>
      </c>
      <c r="K356" s="119" t="s">
        <v>1324</v>
      </c>
      <c r="L356" s="119" t="s">
        <v>1039</v>
      </c>
      <c r="M356" t="s">
        <v>2566</v>
      </c>
      <c r="N356" s="124" t="s">
        <v>2554</v>
      </c>
      <c r="O356" s="119" t="s">
        <v>1080</v>
      </c>
      <c r="P356" s="122">
        <v>10</v>
      </c>
      <c r="Q356" s="125">
        <v>500</v>
      </c>
      <c r="R356" s="119" t="s">
        <v>1093</v>
      </c>
      <c r="S356" s="119" t="s">
        <v>1252</v>
      </c>
      <c r="T356" s="120">
        <v>43998</v>
      </c>
      <c r="U356" s="119" t="s">
        <v>111</v>
      </c>
      <c r="V356" s="119"/>
      <c r="W356" s="126">
        <v>10</v>
      </c>
      <c r="X356" s="126">
        <v>500</v>
      </c>
      <c r="Y356" s="119" t="s">
        <v>218</v>
      </c>
      <c r="Z356" s="127" t="s">
        <v>1136</v>
      </c>
      <c r="AA356" s="127"/>
      <c r="AB356" s="128"/>
      <c r="AC356" s="129">
        <v>6</v>
      </c>
      <c r="AD356" s="119"/>
      <c r="AE356" s="130">
        <f t="shared" si="26"/>
        <v>500</v>
      </c>
      <c r="AF356" s="131">
        <v>10</v>
      </c>
    </row>
    <row r="357" spans="1:42" x14ac:dyDescent="0.25">
      <c r="A357" s="161">
        <v>315</v>
      </c>
      <c r="B357" s="161" t="s">
        <v>2527</v>
      </c>
      <c r="C357" s="119" t="s">
        <v>1030</v>
      </c>
      <c r="D357" s="119" t="s">
        <v>2559</v>
      </c>
      <c r="E357" s="119" t="s">
        <v>659</v>
      </c>
      <c r="F357" s="119" t="s">
        <v>1184</v>
      </c>
      <c r="G357" s="120">
        <v>31810</v>
      </c>
      <c r="H357" s="119" t="s">
        <v>583</v>
      </c>
      <c r="I357" s="119" t="s">
        <v>2560</v>
      </c>
      <c r="J357" s="121">
        <v>31450</v>
      </c>
      <c r="K357" s="119" t="s">
        <v>223</v>
      </c>
      <c r="L357" s="119" t="s">
        <v>1039</v>
      </c>
      <c r="M357" s="119" t="s">
        <v>2561</v>
      </c>
      <c r="N357" s="124" t="s">
        <v>2562</v>
      </c>
      <c r="O357" s="119" t="s">
        <v>1080</v>
      </c>
      <c r="P357" s="122">
        <v>4</v>
      </c>
      <c r="Q357" s="125">
        <v>200</v>
      </c>
      <c r="R357" s="119" t="s">
        <v>1081</v>
      </c>
      <c r="S357" s="119" t="s">
        <v>1252</v>
      </c>
      <c r="T357" s="263">
        <v>43999</v>
      </c>
      <c r="U357" s="264"/>
      <c r="V357" s="264"/>
      <c r="W357" s="126">
        <v>4</v>
      </c>
      <c r="X357" s="126">
        <v>200</v>
      </c>
      <c r="Y357" s="119" t="s">
        <v>218</v>
      </c>
      <c r="Z357" s="127" t="s">
        <v>1136</v>
      </c>
      <c r="AA357" s="127"/>
      <c r="AB357" s="128"/>
      <c r="AC357" s="129">
        <v>6</v>
      </c>
      <c r="AD357" s="119"/>
      <c r="AE357" s="130">
        <f t="shared" si="26"/>
        <v>200</v>
      </c>
      <c r="AF357" s="131">
        <v>4</v>
      </c>
    </row>
    <row r="358" spans="1:42" x14ac:dyDescent="0.25">
      <c r="A358" s="161">
        <v>316</v>
      </c>
      <c r="B358" s="161" t="s">
        <v>2528</v>
      </c>
      <c r="C358" s="119" t="s">
        <v>1030</v>
      </c>
      <c r="D358" s="119" t="s">
        <v>2572</v>
      </c>
      <c r="E358" s="119" t="s">
        <v>2573</v>
      </c>
      <c r="F358" s="119"/>
      <c r="G358" s="120">
        <v>24063</v>
      </c>
      <c r="H358" s="119" t="s">
        <v>1832</v>
      </c>
      <c r="I358" s="119" t="s">
        <v>2574</v>
      </c>
      <c r="J358" s="121">
        <v>3130</v>
      </c>
      <c r="K358" s="119" t="s">
        <v>160</v>
      </c>
      <c r="L358" s="119" t="s">
        <v>1039</v>
      </c>
      <c r="M358" s="123" t="s">
        <v>2575</v>
      </c>
      <c r="N358" s="124">
        <v>684132857</v>
      </c>
      <c r="O358" s="119" t="s">
        <v>1338</v>
      </c>
      <c r="P358" s="122">
        <v>6</v>
      </c>
      <c r="Q358" s="125">
        <v>300</v>
      </c>
      <c r="R358" s="119" t="s">
        <v>1668</v>
      </c>
      <c r="S358" s="119" t="s">
        <v>2576</v>
      </c>
      <c r="T358" s="120">
        <v>44004</v>
      </c>
      <c r="U358" s="120" t="s">
        <v>2648</v>
      </c>
      <c r="V358" s="119" t="s">
        <v>1196</v>
      </c>
      <c r="W358" s="126"/>
      <c r="X358" s="126"/>
      <c r="Y358" s="119" t="s">
        <v>1339</v>
      </c>
      <c r="Z358" s="127"/>
      <c r="AA358" s="127"/>
      <c r="AB358" s="128"/>
      <c r="AC358" s="129">
        <v>6</v>
      </c>
      <c r="AD358" s="119"/>
      <c r="AE358" s="130">
        <f t="shared" si="26"/>
        <v>300</v>
      </c>
      <c r="AF358" s="131">
        <v>6</v>
      </c>
    </row>
    <row r="359" spans="1:42" x14ac:dyDescent="0.25">
      <c r="A359" s="161">
        <v>317</v>
      </c>
      <c r="B359" s="161" t="s">
        <v>2578</v>
      </c>
      <c r="C359" s="119" t="s">
        <v>1044</v>
      </c>
      <c r="D359" s="119" t="s">
        <v>2582</v>
      </c>
      <c r="E359" s="119" t="s">
        <v>2583</v>
      </c>
      <c r="F359" s="119" t="s">
        <v>1224</v>
      </c>
      <c r="G359" s="120">
        <v>41076</v>
      </c>
      <c r="H359" s="119" t="s">
        <v>2584</v>
      </c>
      <c r="I359" s="119" t="s">
        <v>2585</v>
      </c>
      <c r="J359" s="121">
        <v>31450</v>
      </c>
      <c r="K359" s="119" t="s">
        <v>570</v>
      </c>
      <c r="L359" s="119" t="s">
        <v>1039</v>
      </c>
      <c r="M359" s="119" t="s">
        <v>2587</v>
      </c>
      <c r="N359" s="124"/>
      <c r="O359" s="119" t="s">
        <v>1080</v>
      </c>
      <c r="P359" s="122">
        <v>10</v>
      </c>
      <c r="Q359" s="125">
        <v>500</v>
      </c>
      <c r="R359" s="119" t="s">
        <v>1081</v>
      </c>
      <c r="S359" s="119" t="s">
        <v>1252</v>
      </c>
      <c r="T359" s="257">
        <v>44015</v>
      </c>
      <c r="U359" s="256" t="s">
        <v>1229</v>
      </c>
      <c r="V359" s="256" t="s">
        <v>1196</v>
      </c>
      <c r="W359" s="126">
        <v>10</v>
      </c>
      <c r="X359" s="126">
        <v>500</v>
      </c>
      <c r="Y359" s="119" t="s">
        <v>218</v>
      </c>
      <c r="Z359" s="127" t="s">
        <v>1136</v>
      </c>
      <c r="AA359" s="127"/>
      <c r="AB359" s="128"/>
      <c r="AC359" s="129">
        <v>6</v>
      </c>
      <c r="AD359" s="119"/>
      <c r="AE359" s="130">
        <f t="shared" si="26"/>
        <v>500</v>
      </c>
      <c r="AF359" s="131">
        <v>10</v>
      </c>
      <c r="AG359" s="88" t="s">
        <v>2582</v>
      </c>
      <c r="AH359" s="88" t="s">
        <v>58</v>
      </c>
      <c r="AI359" s="245">
        <v>27715</v>
      </c>
      <c r="AJ359" s="88" t="s">
        <v>2586</v>
      </c>
      <c r="AK359" s="88" t="s">
        <v>2585</v>
      </c>
      <c r="AL359" s="88">
        <v>31450</v>
      </c>
      <c r="AM359" s="88" t="s">
        <v>570</v>
      </c>
      <c r="AN359" s="88" t="s">
        <v>1039</v>
      </c>
      <c r="AO359" s="88" t="s">
        <v>2587</v>
      </c>
      <c r="AP359" s="88" t="s">
        <v>2588</v>
      </c>
    </row>
    <row r="360" spans="1:42" ht="30" x14ac:dyDescent="0.25">
      <c r="A360" s="161">
        <v>318</v>
      </c>
      <c r="B360" s="161" t="s">
        <v>2579</v>
      </c>
      <c r="C360" s="119" t="s">
        <v>1030</v>
      </c>
      <c r="D360" s="119" t="s">
        <v>2582</v>
      </c>
      <c r="E360" s="119" t="s">
        <v>1759</v>
      </c>
      <c r="F360" s="119" t="s">
        <v>1224</v>
      </c>
      <c r="G360" s="120">
        <v>42084</v>
      </c>
      <c r="H360" s="119" t="s">
        <v>2584</v>
      </c>
      <c r="I360" s="119" t="s">
        <v>2585</v>
      </c>
      <c r="J360" s="121">
        <v>31450</v>
      </c>
      <c r="K360" s="119" t="s">
        <v>570</v>
      </c>
      <c r="L360" s="119" t="s">
        <v>1039</v>
      </c>
      <c r="M360" s="119" t="s">
        <v>2587</v>
      </c>
      <c r="N360" s="124"/>
      <c r="O360" s="119" t="s">
        <v>1080</v>
      </c>
      <c r="P360" s="122">
        <v>10</v>
      </c>
      <c r="Q360" s="125">
        <v>500</v>
      </c>
      <c r="R360" s="119" t="s">
        <v>1081</v>
      </c>
      <c r="S360" s="119" t="s">
        <v>1252</v>
      </c>
      <c r="T360" s="263">
        <v>44016</v>
      </c>
      <c r="U360" s="263" t="s">
        <v>1416</v>
      </c>
      <c r="V360" s="264" t="s">
        <v>1196</v>
      </c>
      <c r="W360" s="126">
        <v>10</v>
      </c>
      <c r="X360" s="126">
        <v>500</v>
      </c>
      <c r="Y360" s="119" t="s">
        <v>218</v>
      </c>
      <c r="Z360" s="127" t="s">
        <v>1136</v>
      </c>
      <c r="AA360" s="127"/>
      <c r="AB360" s="128"/>
      <c r="AC360" s="129">
        <v>6</v>
      </c>
      <c r="AD360" s="119"/>
      <c r="AE360" s="130">
        <f t="shared" ref="AE360" si="30">Q360</f>
        <v>500</v>
      </c>
      <c r="AF360" s="131">
        <v>10</v>
      </c>
      <c r="AG360" s="88" t="s">
        <v>2582</v>
      </c>
      <c r="AH360" s="88" t="s">
        <v>58</v>
      </c>
      <c r="AI360" s="245">
        <v>27715</v>
      </c>
      <c r="AJ360" s="88" t="s">
        <v>2586</v>
      </c>
      <c r="AK360" s="88" t="s">
        <v>2585</v>
      </c>
      <c r="AL360" s="88">
        <v>31450</v>
      </c>
      <c r="AM360" s="88" t="s">
        <v>570</v>
      </c>
      <c r="AN360" s="88" t="s">
        <v>1039</v>
      </c>
      <c r="AO360" s="88" t="s">
        <v>2587</v>
      </c>
      <c r="AP360" s="88" t="s">
        <v>2588</v>
      </c>
    </row>
    <row r="361" spans="1:42" x14ac:dyDescent="0.25">
      <c r="A361" s="161">
        <v>319</v>
      </c>
      <c r="B361" s="161" t="s">
        <v>2580</v>
      </c>
      <c r="C361" s="119" t="s">
        <v>1044</v>
      </c>
      <c r="D361" s="119" t="s">
        <v>2589</v>
      </c>
      <c r="E361" s="119" t="s">
        <v>2590</v>
      </c>
      <c r="F361" s="119" t="s">
        <v>2582</v>
      </c>
      <c r="G361" s="120">
        <v>29068</v>
      </c>
      <c r="H361" s="119" t="s">
        <v>2591</v>
      </c>
      <c r="I361" s="119" t="s">
        <v>2585</v>
      </c>
      <c r="J361" s="121">
        <v>31450</v>
      </c>
      <c r="K361" s="119" t="s">
        <v>570</v>
      </c>
      <c r="L361" s="119" t="s">
        <v>1039</v>
      </c>
      <c r="M361" s="119" t="s">
        <v>2592</v>
      </c>
      <c r="N361" s="124" t="s">
        <v>2593</v>
      </c>
      <c r="O361" s="119" t="s">
        <v>1080</v>
      </c>
      <c r="P361" s="122">
        <v>2</v>
      </c>
      <c r="Q361" s="125">
        <v>100</v>
      </c>
      <c r="R361" s="119" t="s">
        <v>1081</v>
      </c>
      <c r="S361" s="119" t="s">
        <v>1252</v>
      </c>
      <c r="T361" s="120">
        <v>44018</v>
      </c>
      <c r="U361" s="119" t="s">
        <v>1804</v>
      </c>
      <c r="V361" s="119" t="s">
        <v>1196</v>
      </c>
      <c r="W361" s="126">
        <v>2</v>
      </c>
      <c r="X361" s="126">
        <v>100</v>
      </c>
      <c r="Y361" s="119" t="s">
        <v>218</v>
      </c>
      <c r="Z361" s="127" t="s">
        <v>1136</v>
      </c>
      <c r="AA361" s="127"/>
      <c r="AB361" s="128"/>
      <c r="AC361" s="129">
        <v>6</v>
      </c>
      <c r="AD361" s="119"/>
      <c r="AE361" s="130">
        <f t="shared" si="26"/>
        <v>100</v>
      </c>
      <c r="AF361" s="131">
        <v>2</v>
      </c>
    </row>
    <row r="362" spans="1:42" x14ac:dyDescent="0.25">
      <c r="A362" s="161">
        <v>320</v>
      </c>
      <c r="B362" s="161" t="s">
        <v>2581</v>
      </c>
      <c r="C362" s="119" t="s">
        <v>1030</v>
      </c>
      <c r="D362" s="119" t="s">
        <v>2582</v>
      </c>
      <c r="E362" s="119" t="s">
        <v>58</v>
      </c>
      <c r="F362" s="119" t="s">
        <v>2594</v>
      </c>
      <c r="G362" s="120">
        <v>27715</v>
      </c>
      <c r="H362" s="119" t="s">
        <v>2586</v>
      </c>
      <c r="I362" s="119" t="s">
        <v>2585</v>
      </c>
      <c r="J362" s="121">
        <v>31450</v>
      </c>
      <c r="K362" s="119" t="s">
        <v>570</v>
      </c>
      <c r="L362" s="119" t="s">
        <v>1039</v>
      </c>
      <c r="M362" s="119" t="s">
        <v>2587</v>
      </c>
      <c r="N362" s="124" t="s">
        <v>2588</v>
      </c>
      <c r="O362" s="119" t="s">
        <v>1080</v>
      </c>
      <c r="P362" s="122">
        <v>2</v>
      </c>
      <c r="Q362" s="125">
        <v>100</v>
      </c>
      <c r="R362" s="119" t="s">
        <v>1081</v>
      </c>
      <c r="S362" s="119" t="s">
        <v>1252</v>
      </c>
      <c r="T362" s="120">
        <v>44020</v>
      </c>
      <c r="U362" s="119" t="s">
        <v>2684</v>
      </c>
      <c r="V362" s="119" t="s">
        <v>2685</v>
      </c>
      <c r="W362" s="126">
        <v>2</v>
      </c>
      <c r="X362" s="126">
        <v>100</v>
      </c>
      <c r="Y362" s="119" t="s">
        <v>218</v>
      </c>
      <c r="Z362" s="127" t="s">
        <v>1136</v>
      </c>
      <c r="AA362" s="127"/>
      <c r="AB362" s="128"/>
      <c r="AC362" s="129">
        <v>6</v>
      </c>
      <c r="AD362" s="119"/>
      <c r="AE362" s="130">
        <f t="shared" si="26"/>
        <v>100</v>
      </c>
      <c r="AF362" s="131">
        <v>2</v>
      </c>
    </row>
    <row r="363" spans="1:42" x14ac:dyDescent="0.25">
      <c r="A363" s="161">
        <v>321</v>
      </c>
      <c r="B363" s="161" t="s">
        <v>2612</v>
      </c>
      <c r="C363" s="119" t="s">
        <v>1030</v>
      </c>
      <c r="D363" s="119" t="s">
        <v>1199</v>
      </c>
      <c r="E363" s="119" t="s">
        <v>723</v>
      </c>
      <c r="F363" s="119"/>
      <c r="G363" s="120">
        <v>24649</v>
      </c>
      <c r="H363" s="119" t="s">
        <v>2605</v>
      </c>
      <c r="I363" s="119" t="s">
        <v>2606</v>
      </c>
      <c r="J363" s="119">
        <v>31320</v>
      </c>
      <c r="K363" s="121" t="s">
        <v>2607</v>
      </c>
      <c r="L363" s="119" t="s">
        <v>1039</v>
      </c>
      <c r="M363" s="119" t="s">
        <v>2608</v>
      </c>
      <c r="N363" s="119" t="s">
        <v>2609</v>
      </c>
      <c r="O363" s="124" t="s">
        <v>1080</v>
      </c>
      <c r="P363" s="119">
        <v>10</v>
      </c>
      <c r="Q363" s="186">
        <v>500</v>
      </c>
      <c r="R363" s="125" t="s">
        <v>1081</v>
      </c>
      <c r="S363" s="119" t="s">
        <v>1252</v>
      </c>
      <c r="T363" s="120">
        <v>44032</v>
      </c>
      <c r="U363" s="119" t="s">
        <v>160</v>
      </c>
      <c r="V363" s="119" t="s">
        <v>1196</v>
      </c>
      <c r="W363" s="119">
        <v>10</v>
      </c>
      <c r="X363" s="119">
        <v>500</v>
      </c>
      <c r="Y363" s="126" t="s">
        <v>218</v>
      </c>
      <c r="Z363" s="126" t="s">
        <v>1136</v>
      </c>
      <c r="AA363" s="126"/>
      <c r="AB363" s="119"/>
      <c r="AC363" s="129">
        <v>6</v>
      </c>
      <c r="AD363" s="128"/>
      <c r="AE363" s="129">
        <v>500</v>
      </c>
      <c r="AF363" s="119">
        <v>10</v>
      </c>
      <c r="AG363" s="130" t="str">
        <f>R363</f>
        <v>Par virement à IBAN: FR76 1027 8022 9200 0201 8000 148     BIC: CMCIFR2A</v>
      </c>
      <c r="AH363" s="131"/>
    </row>
    <row r="364" spans="1:42" x14ac:dyDescent="0.25">
      <c r="A364" s="161">
        <v>322</v>
      </c>
      <c r="B364" s="161" t="s">
        <v>2617</v>
      </c>
      <c r="C364" s="119" t="s">
        <v>1044</v>
      </c>
      <c r="D364" s="119" t="s">
        <v>2618</v>
      </c>
      <c r="E364" s="119" t="s">
        <v>2619</v>
      </c>
      <c r="F364" s="119"/>
      <c r="G364" s="120">
        <v>30597</v>
      </c>
      <c r="H364" s="119" t="s">
        <v>2378</v>
      </c>
      <c r="I364" s="119" t="s">
        <v>2620</v>
      </c>
      <c r="J364" s="119">
        <v>31250</v>
      </c>
      <c r="K364" s="121" t="s">
        <v>2621</v>
      </c>
      <c r="L364" s="119" t="s">
        <v>1039</v>
      </c>
      <c r="M364" s="119" t="s">
        <v>2622</v>
      </c>
      <c r="N364" s="119" t="s">
        <v>2623</v>
      </c>
      <c r="O364" s="124" t="s">
        <v>1080</v>
      </c>
      <c r="P364" s="119">
        <v>1</v>
      </c>
      <c r="Q364" s="186">
        <v>50</v>
      </c>
      <c r="R364" s="125" t="s">
        <v>1081</v>
      </c>
      <c r="S364" s="119" t="s">
        <v>1252</v>
      </c>
      <c r="T364" s="120">
        <v>44038</v>
      </c>
      <c r="U364" s="119" t="s">
        <v>160</v>
      </c>
      <c r="V364" s="119" t="s">
        <v>2704</v>
      </c>
      <c r="W364" s="119">
        <v>1</v>
      </c>
      <c r="X364" s="119">
        <v>50</v>
      </c>
      <c r="Y364" s="126" t="s">
        <v>218</v>
      </c>
      <c r="Z364" s="126" t="s">
        <v>1136</v>
      </c>
      <c r="AA364" s="126"/>
      <c r="AB364" s="119"/>
      <c r="AC364" s="128">
        <v>6</v>
      </c>
      <c r="AD364" s="129"/>
      <c r="AE364" s="119">
        <v>50</v>
      </c>
      <c r="AF364" s="130">
        <v>1</v>
      </c>
      <c r="AH364" s="131"/>
    </row>
    <row r="365" spans="1:42" x14ac:dyDescent="0.25">
      <c r="A365" s="161">
        <v>323</v>
      </c>
      <c r="B365" s="161" t="s">
        <v>2626</v>
      </c>
      <c r="C365" s="119" t="s">
        <v>1044</v>
      </c>
      <c r="D365" s="119" t="s">
        <v>2627</v>
      </c>
      <c r="E365" s="119" t="s">
        <v>2628</v>
      </c>
      <c r="F365" s="119" t="s">
        <v>1184</v>
      </c>
      <c r="G365" s="120">
        <v>28685</v>
      </c>
      <c r="H365" s="119" t="s">
        <v>2629</v>
      </c>
      <c r="I365" s="119" t="s">
        <v>2630</v>
      </c>
      <c r="J365" s="121">
        <v>31300</v>
      </c>
      <c r="K365" s="119" t="s">
        <v>160</v>
      </c>
      <c r="L365" s="119" t="s">
        <v>1039</v>
      </c>
      <c r="M365" s="119" t="s">
        <v>2631</v>
      </c>
      <c r="N365" t="s">
        <v>2639</v>
      </c>
      <c r="O365" s="119" t="s">
        <v>1080</v>
      </c>
      <c r="P365" s="122">
        <v>5</v>
      </c>
      <c r="Q365" s="125">
        <v>250</v>
      </c>
      <c r="R365" s="119" t="s">
        <v>1093</v>
      </c>
      <c r="S365" s="119" t="s">
        <v>1252</v>
      </c>
      <c r="T365" s="120">
        <v>44042</v>
      </c>
      <c r="U365" s="119" t="s">
        <v>832</v>
      </c>
      <c r="V365" s="119"/>
      <c r="W365" s="126">
        <v>5</v>
      </c>
      <c r="X365" s="126">
        <v>250</v>
      </c>
      <c r="Y365" s="119" t="s">
        <v>218</v>
      </c>
      <c r="Z365" s="127" t="s">
        <v>1136</v>
      </c>
      <c r="AA365" s="127"/>
      <c r="AB365" s="128"/>
      <c r="AC365" s="129">
        <v>6</v>
      </c>
      <c r="AD365" s="119"/>
      <c r="AE365" s="130">
        <f t="shared" ref="AE365:AE394" si="31">Q365</f>
        <v>250</v>
      </c>
      <c r="AF365" s="131">
        <v>5</v>
      </c>
    </row>
    <row r="366" spans="1:42" x14ac:dyDescent="0.25">
      <c r="A366" s="161">
        <v>324</v>
      </c>
      <c r="B366" s="161" t="s">
        <v>2633</v>
      </c>
      <c r="C366" s="119" t="s">
        <v>1030</v>
      </c>
      <c r="D366" s="119" t="s">
        <v>2634</v>
      </c>
      <c r="E366" s="119" t="s">
        <v>20</v>
      </c>
      <c r="F366" s="119"/>
      <c r="G366" s="120">
        <v>27235</v>
      </c>
      <c r="H366" s="119" t="s">
        <v>160</v>
      </c>
      <c r="I366" s="119" t="s">
        <v>2635</v>
      </c>
      <c r="J366" s="121">
        <v>31670</v>
      </c>
      <c r="K366" s="119" t="s">
        <v>111</v>
      </c>
      <c r="L366" s="119" t="s">
        <v>1039</v>
      </c>
      <c r="M366" s="123" t="s">
        <v>2636</v>
      </c>
      <c r="N366" s="124" t="s">
        <v>2637</v>
      </c>
      <c r="O366" s="119" t="s">
        <v>1080</v>
      </c>
      <c r="P366" s="122">
        <v>4</v>
      </c>
      <c r="Q366" s="125">
        <v>200</v>
      </c>
      <c r="R366" s="119" t="s">
        <v>1093</v>
      </c>
      <c r="S366" s="119" t="s">
        <v>1252</v>
      </c>
      <c r="T366" s="120">
        <v>44049</v>
      </c>
      <c r="U366" s="119" t="s">
        <v>1874</v>
      </c>
      <c r="V366" s="119" t="s">
        <v>2718</v>
      </c>
      <c r="W366" s="126"/>
      <c r="X366" s="126"/>
      <c r="Y366" s="119" t="s">
        <v>218</v>
      </c>
      <c r="Z366" s="127" t="s">
        <v>2638</v>
      </c>
      <c r="AA366" s="127"/>
      <c r="AB366" s="128"/>
      <c r="AC366" s="129">
        <v>6</v>
      </c>
      <c r="AD366" s="119"/>
      <c r="AE366" s="130">
        <f t="shared" si="31"/>
        <v>200</v>
      </c>
      <c r="AF366" s="131">
        <v>4</v>
      </c>
    </row>
    <row r="367" spans="1:42" ht="30" x14ac:dyDescent="0.25">
      <c r="A367" s="161">
        <v>325</v>
      </c>
      <c r="B367" s="161" t="s">
        <v>2649</v>
      </c>
      <c r="C367" s="119" t="s">
        <v>1030</v>
      </c>
      <c r="D367" s="119" t="s">
        <v>2642</v>
      </c>
      <c r="E367" s="119" t="s">
        <v>36</v>
      </c>
      <c r="F367" s="119"/>
      <c r="G367" s="120">
        <v>22074</v>
      </c>
      <c r="H367" s="119" t="s">
        <v>2643</v>
      </c>
      <c r="I367" s="119" t="s">
        <v>2644</v>
      </c>
      <c r="J367" s="119">
        <v>31120</v>
      </c>
      <c r="K367" s="121" t="s">
        <v>2645</v>
      </c>
      <c r="L367" s="119" t="s">
        <v>1039</v>
      </c>
      <c r="M367" s="123" t="s">
        <v>2646</v>
      </c>
      <c r="N367" s="119" t="s">
        <v>2647</v>
      </c>
      <c r="O367" s="124" t="s">
        <v>1080</v>
      </c>
      <c r="P367" s="119">
        <v>2</v>
      </c>
      <c r="Q367" s="122">
        <v>100</v>
      </c>
      <c r="R367" s="125" t="s">
        <v>1081</v>
      </c>
      <c r="S367" s="119" t="s">
        <v>1252</v>
      </c>
      <c r="T367" s="152" t="s">
        <v>1743</v>
      </c>
      <c r="U367" s="147"/>
      <c r="V367" s="147"/>
      <c r="W367" s="119">
        <v>2</v>
      </c>
      <c r="X367" s="126">
        <v>100</v>
      </c>
      <c r="Y367" s="126" t="s">
        <v>218</v>
      </c>
      <c r="Z367" s="119" t="s">
        <v>1136</v>
      </c>
      <c r="AA367" s="119"/>
      <c r="AB367" s="127"/>
      <c r="AC367" s="128">
        <v>6</v>
      </c>
      <c r="AD367" s="129"/>
      <c r="AE367" s="119">
        <v>100</v>
      </c>
      <c r="AF367" s="130">
        <v>2</v>
      </c>
      <c r="AG367" s="131"/>
    </row>
    <row r="368" spans="1:42" ht="30" x14ac:dyDescent="0.25">
      <c r="A368" s="161">
        <v>326</v>
      </c>
      <c r="B368" s="161" t="s">
        <v>2670</v>
      </c>
      <c r="C368" s="119" t="s">
        <v>1030</v>
      </c>
      <c r="D368" s="119" t="s">
        <v>2671</v>
      </c>
      <c r="E368" s="119" t="s">
        <v>51</v>
      </c>
      <c r="F368" s="119" t="s">
        <v>1184</v>
      </c>
      <c r="G368" s="120">
        <v>27996</v>
      </c>
      <c r="H368" s="119" t="s">
        <v>160</v>
      </c>
      <c r="I368" s="119" t="s">
        <v>2672</v>
      </c>
      <c r="J368" s="121">
        <v>31450</v>
      </c>
      <c r="K368" s="119" t="s">
        <v>2673</v>
      </c>
      <c r="L368" s="119" t="s">
        <v>1039</v>
      </c>
      <c r="M368" s="119" t="s">
        <v>2674</v>
      </c>
      <c r="N368" s="124" t="s">
        <v>2675</v>
      </c>
      <c r="O368" s="119" t="s">
        <v>1080</v>
      </c>
      <c r="P368" s="122">
        <v>10</v>
      </c>
      <c r="Q368" s="125">
        <v>500</v>
      </c>
      <c r="R368" s="119" t="s">
        <v>1081</v>
      </c>
      <c r="S368" s="119" t="s">
        <v>1252</v>
      </c>
      <c r="T368" s="175" t="s">
        <v>1743</v>
      </c>
      <c r="U368" s="176"/>
      <c r="V368" s="176"/>
      <c r="W368" s="126">
        <v>10</v>
      </c>
      <c r="X368" s="126">
        <v>500</v>
      </c>
      <c r="Y368" s="119" t="s">
        <v>218</v>
      </c>
      <c r="Z368" s="127" t="s">
        <v>1136</v>
      </c>
      <c r="AA368" s="127"/>
      <c r="AB368" s="128"/>
      <c r="AC368" s="129">
        <v>6</v>
      </c>
      <c r="AD368" s="119"/>
      <c r="AE368" s="130">
        <f t="shared" si="31"/>
        <v>500</v>
      </c>
      <c r="AF368" s="131">
        <v>10</v>
      </c>
    </row>
    <row r="369" spans="1:42" ht="46.5" x14ac:dyDescent="0.25">
      <c r="A369" s="161">
        <v>327</v>
      </c>
      <c r="B369" s="161" t="s">
        <v>2677</v>
      </c>
      <c r="C369" t="s">
        <v>1030</v>
      </c>
      <c r="D369" s="119" t="s">
        <v>2678</v>
      </c>
      <c r="E369" s="119" t="s">
        <v>2679</v>
      </c>
      <c r="F369" s="119" t="s">
        <v>1184</v>
      </c>
      <c r="G369" s="120">
        <v>29564</v>
      </c>
      <c r="H369" s="119" t="s">
        <v>284</v>
      </c>
      <c r="I369" s="119" t="s">
        <v>2680</v>
      </c>
      <c r="J369" s="121">
        <v>31670</v>
      </c>
      <c r="K369" s="119" t="s">
        <v>111</v>
      </c>
      <c r="L369" s="119" t="s">
        <v>1039</v>
      </c>
      <c r="M369" s="119" t="s">
        <v>2681</v>
      </c>
      <c r="N369" s="124" t="s">
        <v>2682</v>
      </c>
      <c r="O369" s="119" t="s">
        <v>1080</v>
      </c>
      <c r="P369" s="122">
        <v>1</v>
      </c>
      <c r="Q369" s="125">
        <v>50</v>
      </c>
      <c r="R369" s="119" t="s">
        <v>1081</v>
      </c>
      <c r="S369" s="119" t="s">
        <v>2683</v>
      </c>
      <c r="T369" s="133" t="s">
        <v>230</v>
      </c>
      <c r="U369" s="132" t="s">
        <v>1043</v>
      </c>
      <c r="V369" s="132" t="s">
        <v>1188</v>
      </c>
      <c r="W369" s="119">
        <v>1</v>
      </c>
      <c r="X369" s="119">
        <v>50</v>
      </c>
      <c r="Y369" s="119" t="s">
        <v>218</v>
      </c>
      <c r="Z369" s="127" t="s">
        <v>1136</v>
      </c>
      <c r="AA369" s="127"/>
      <c r="AB369" s="128"/>
      <c r="AC369" s="129">
        <v>6</v>
      </c>
      <c r="AD369" s="119"/>
      <c r="AE369" s="130">
        <f t="shared" si="31"/>
        <v>50</v>
      </c>
      <c r="AF369" s="131">
        <v>1</v>
      </c>
    </row>
    <row r="370" spans="1:42" x14ac:dyDescent="0.25">
      <c r="A370" s="161">
        <v>328</v>
      </c>
      <c r="B370" s="161" t="s">
        <v>2687</v>
      </c>
      <c r="C370" s="119" t="s">
        <v>1030</v>
      </c>
      <c r="D370" s="88" t="s">
        <v>2688</v>
      </c>
      <c r="E370" s="88" t="s">
        <v>903</v>
      </c>
      <c r="F370" s="88" t="s">
        <v>2689</v>
      </c>
      <c r="G370" s="120">
        <v>22252</v>
      </c>
      <c r="H370" s="119" t="s">
        <v>2690</v>
      </c>
      <c r="I370" s="119" t="s">
        <v>2691</v>
      </c>
      <c r="J370" s="121">
        <v>31400</v>
      </c>
      <c r="K370" s="119" t="s">
        <v>160</v>
      </c>
      <c r="L370" s="119" t="s">
        <v>1039</v>
      </c>
      <c r="M370" s="119" t="s">
        <v>2692</v>
      </c>
      <c r="N370" s="124" t="s">
        <v>2693</v>
      </c>
      <c r="O370" s="119" t="s">
        <v>1080</v>
      </c>
      <c r="P370" s="122">
        <v>4</v>
      </c>
      <c r="Q370" s="125">
        <v>200</v>
      </c>
      <c r="R370" s="119" t="s">
        <v>1081</v>
      </c>
      <c r="S370" s="119" t="s">
        <v>2683</v>
      </c>
      <c r="T370" s="120"/>
      <c r="U370" s="119"/>
      <c r="V370" s="119"/>
      <c r="W370" s="126">
        <v>4</v>
      </c>
      <c r="X370" s="126">
        <v>200</v>
      </c>
      <c r="Y370" s="119" t="s">
        <v>218</v>
      </c>
      <c r="Z370" s="127" t="s">
        <v>1136</v>
      </c>
      <c r="AA370" s="127"/>
      <c r="AB370" s="128"/>
      <c r="AC370" s="129">
        <v>6</v>
      </c>
      <c r="AD370" s="119"/>
      <c r="AE370" s="130">
        <f t="shared" si="31"/>
        <v>200</v>
      </c>
      <c r="AF370" s="131">
        <v>4</v>
      </c>
    </row>
    <row r="371" spans="1:42" x14ac:dyDescent="0.25">
      <c r="A371" s="161">
        <v>329</v>
      </c>
      <c r="B371" s="161" t="s">
        <v>2695</v>
      </c>
      <c r="C371" s="119" t="s">
        <v>1030</v>
      </c>
      <c r="D371" s="119" t="s">
        <v>2696</v>
      </c>
      <c r="E371" s="119" t="s">
        <v>2697</v>
      </c>
      <c r="F371" s="119" t="s">
        <v>1224</v>
      </c>
      <c r="G371" s="120">
        <v>39186</v>
      </c>
      <c r="H371" s="119" t="s">
        <v>160</v>
      </c>
      <c r="I371" s="119" t="s">
        <v>2698</v>
      </c>
      <c r="J371" s="121">
        <v>31500</v>
      </c>
      <c r="K371" s="119" t="s">
        <v>918</v>
      </c>
      <c r="L371" s="119" t="s">
        <v>1039</v>
      </c>
      <c r="M371" s="119" t="s">
        <v>2699</v>
      </c>
      <c r="N371" s="124"/>
      <c r="O371" s="119" t="s">
        <v>1080</v>
      </c>
      <c r="P371" s="122">
        <v>2</v>
      </c>
      <c r="Q371" s="125">
        <v>100</v>
      </c>
      <c r="R371" s="119" t="s">
        <v>1081</v>
      </c>
      <c r="S371" s="119" t="s">
        <v>2703</v>
      </c>
      <c r="T371" s="257"/>
      <c r="U371" s="257"/>
      <c r="V371" s="257"/>
      <c r="W371" s="122">
        <v>2</v>
      </c>
      <c r="X371" s="125">
        <v>100</v>
      </c>
      <c r="Y371" s="119" t="s">
        <v>218</v>
      </c>
      <c r="Z371" s="119" t="s">
        <v>1136</v>
      </c>
      <c r="AA371" s="119"/>
      <c r="AB371" s="128"/>
      <c r="AC371" s="129">
        <v>6</v>
      </c>
      <c r="AD371" s="119"/>
      <c r="AE371" s="130">
        <f t="shared" si="31"/>
        <v>100</v>
      </c>
      <c r="AF371" s="131">
        <v>2</v>
      </c>
      <c r="AG371" s="119" t="s">
        <v>2696</v>
      </c>
      <c r="AH371" s="119" t="s">
        <v>1283</v>
      </c>
      <c r="AI371" s="120">
        <v>26762</v>
      </c>
      <c r="AJ371" s="119" t="s">
        <v>2700</v>
      </c>
      <c r="AK371" s="119" t="s">
        <v>2698</v>
      </c>
      <c r="AL371" s="119">
        <v>31500</v>
      </c>
      <c r="AM371" s="119" t="s">
        <v>918</v>
      </c>
      <c r="AN371" s="119" t="s">
        <v>1039</v>
      </c>
      <c r="AO371" s="119" t="s">
        <v>2701</v>
      </c>
      <c r="AP371" s="119" t="s">
        <v>2702</v>
      </c>
    </row>
    <row r="372" spans="1:42" x14ac:dyDescent="0.25">
      <c r="A372" s="161">
        <v>330</v>
      </c>
      <c r="B372" s="161" t="s">
        <v>2709</v>
      </c>
      <c r="C372" s="119" t="s">
        <v>1030</v>
      </c>
      <c r="D372" s="119" t="s">
        <v>1867</v>
      </c>
      <c r="E372" s="119" t="s">
        <v>2710</v>
      </c>
      <c r="F372" s="119" t="s">
        <v>2711</v>
      </c>
      <c r="G372" s="120">
        <v>43331</v>
      </c>
      <c r="H372" s="119" t="s">
        <v>2712</v>
      </c>
      <c r="I372" s="119" t="s">
        <v>2713</v>
      </c>
      <c r="J372" s="121">
        <v>92400</v>
      </c>
      <c r="K372" s="119" t="s">
        <v>2714</v>
      </c>
      <c r="L372" s="119" t="s">
        <v>1039</v>
      </c>
      <c r="M372" s="88" t="s">
        <v>2716</v>
      </c>
      <c r="N372" s="124"/>
      <c r="O372" s="119" t="s">
        <v>1080</v>
      </c>
      <c r="P372" s="122">
        <v>1</v>
      </c>
      <c r="Q372" s="125">
        <v>50</v>
      </c>
      <c r="R372" s="119" t="s">
        <v>1081</v>
      </c>
      <c r="S372" s="119" t="s">
        <v>2703</v>
      </c>
      <c r="T372" s="257"/>
      <c r="U372" s="257"/>
      <c r="V372" s="257"/>
      <c r="W372" s="126">
        <v>1</v>
      </c>
      <c r="X372" s="126">
        <v>50</v>
      </c>
      <c r="Y372" s="119" t="s">
        <v>218</v>
      </c>
      <c r="Z372" s="127" t="s">
        <v>1136</v>
      </c>
      <c r="AA372" s="127"/>
      <c r="AB372" s="128"/>
      <c r="AC372" s="129">
        <v>6</v>
      </c>
      <c r="AD372" s="119"/>
      <c r="AE372" s="130">
        <f t="shared" si="31"/>
        <v>50</v>
      </c>
      <c r="AF372" s="131">
        <v>1</v>
      </c>
      <c r="AG372" s="88" t="s">
        <v>1867</v>
      </c>
      <c r="AH372" s="88" t="s">
        <v>2715</v>
      </c>
      <c r="AI372" s="245">
        <v>31999</v>
      </c>
      <c r="AJ372" s="88" t="s">
        <v>918</v>
      </c>
      <c r="AK372" s="88" t="s">
        <v>2713</v>
      </c>
      <c r="AL372" s="88">
        <v>92400</v>
      </c>
      <c r="AM372" s="88" t="s">
        <v>2714</v>
      </c>
      <c r="AN372" s="88" t="s">
        <v>1039</v>
      </c>
      <c r="AO372" s="88" t="s">
        <v>2716</v>
      </c>
      <c r="AP372" s="88" t="s">
        <v>2717</v>
      </c>
    </row>
    <row r="373" spans="1:42" hidden="1" x14ac:dyDescent="0.25">
      <c r="A373" s="119"/>
      <c r="B373" s="119"/>
      <c r="C373" s="119"/>
      <c r="D373" s="119"/>
      <c r="E373" s="119"/>
      <c r="F373" s="119"/>
      <c r="G373" s="119"/>
      <c r="H373" s="119"/>
      <c r="I373" s="119"/>
      <c r="J373" s="121"/>
      <c r="K373" s="119"/>
      <c r="L373" s="119"/>
      <c r="M373" s="119"/>
      <c r="N373" s="124"/>
      <c r="O373" s="119"/>
      <c r="T373" s="120"/>
      <c r="U373" s="119"/>
      <c r="V373" s="119"/>
      <c r="W373" s="126"/>
      <c r="X373" s="126"/>
      <c r="Y373" s="119"/>
      <c r="Z373" s="127"/>
      <c r="AA373" s="127"/>
      <c r="AB373" s="128"/>
      <c r="AC373" s="129"/>
      <c r="AD373" s="119"/>
      <c r="AE373" s="130"/>
      <c r="AF373" s="131"/>
    </row>
    <row r="374" spans="1:42" hidden="1" x14ac:dyDescent="0.25">
      <c r="A374" s="119"/>
      <c r="B374" s="119"/>
      <c r="C374" s="119"/>
      <c r="D374" s="119"/>
      <c r="E374" s="119"/>
      <c r="F374" s="119"/>
      <c r="G374" s="119"/>
      <c r="H374" s="119"/>
      <c r="I374" s="119"/>
      <c r="J374" s="121"/>
      <c r="K374" s="119"/>
      <c r="L374" s="119"/>
      <c r="M374" s="119"/>
      <c r="N374" s="124"/>
      <c r="O374" s="119"/>
      <c r="P374" s="122"/>
      <c r="Q374" s="125"/>
      <c r="R374" s="119"/>
      <c r="S374" s="119"/>
      <c r="T374" s="120"/>
      <c r="U374" s="119"/>
      <c r="V374" s="119"/>
      <c r="W374" s="126"/>
      <c r="X374" s="126"/>
      <c r="Y374" s="119"/>
      <c r="Z374" s="127"/>
      <c r="AA374" s="127"/>
      <c r="AB374" s="128"/>
      <c r="AC374" s="129"/>
      <c r="AD374" s="119"/>
      <c r="AE374" s="130">
        <f t="shared" si="31"/>
        <v>0</v>
      </c>
      <c r="AF374" s="131"/>
    </row>
    <row r="375" spans="1:42" hidden="1" x14ac:dyDescent="0.25">
      <c r="A375" s="119"/>
      <c r="B375" s="119"/>
      <c r="C375" s="119"/>
      <c r="D375" s="119"/>
      <c r="E375" s="119"/>
      <c r="F375" s="119"/>
      <c r="G375" s="119"/>
      <c r="H375" s="119"/>
      <c r="I375" s="119"/>
      <c r="J375" s="121"/>
      <c r="K375" s="119"/>
      <c r="L375" s="119"/>
      <c r="M375" s="119"/>
      <c r="N375" s="124"/>
      <c r="O375" s="119"/>
      <c r="P375" s="122"/>
      <c r="Q375" s="125"/>
      <c r="R375" s="119"/>
      <c r="S375" s="119"/>
      <c r="T375" s="120"/>
      <c r="U375" s="119"/>
      <c r="V375" s="119"/>
      <c r="W375" s="126"/>
      <c r="X375" s="126"/>
      <c r="Y375" s="119"/>
      <c r="Z375" s="127"/>
      <c r="AA375" s="127"/>
      <c r="AB375" s="128"/>
      <c r="AC375" s="129"/>
      <c r="AD375" s="119"/>
      <c r="AE375" s="130">
        <f t="shared" si="31"/>
        <v>0</v>
      </c>
      <c r="AF375" s="131"/>
    </row>
    <row r="376" spans="1:42" hidden="1" x14ac:dyDescent="0.25">
      <c r="A376" s="119"/>
      <c r="B376" s="119"/>
      <c r="C376" s="119"/>
      <c r="D376" s="119"/>
      <c r="E376" s="119"/>
      <c r="F376" s="119"/>
      <c r="G376" s="119"/>
      <c r="H376" s="119"/>
      <c r="I376" s="119"/>
      <c r="J376" s="121"/>
      <c r="K376" s="119"/>
      <c r="L376" s="119"/>
      <c r="M376" s="119"/>
      <c r="N376" s="124"/>
      <c r="O376" s="119"/>
      <c r="P376" s="122"/>
      <c r="Q376" s="125"/>
      <c r="R376" s="119"/>
      <c r="S376" s="119"/>
      <c r="T376" s="120"/>
      <c r="U376" s="119"/>
      <c r="V376" s="119"/>
      <c r="W376" s="126"/>
      <c r="X376" s="126"/>
      <c r="Y376" s="119"/>
      <c r="Z376" s="127"/>
      <c r="AA376" s="127"/>
      <c r="AB376" s="128"/>
      <c r="AC376" s="129"/>
      <c r="AD376" s="119"/>
      <c r="AE376" s="130">
        <f t="shared" si="31"/>
        <v>0</v>
      </c>
      <c r="AF376" s="131"/>
    </row>
    <row r="377" spans="1:42" hidden="1" x14ac:dyDescent="0.25">
      <c r="A377" s="119"/>
      <c r="B377" s="119"/>
      <c r="C377" s="119"/>
      <c r="D377" s="119"/>
      <c r="E377" s="119"/>
      <c r="F377" s="119"/>
      <c r="G377" s="119"/>
      <c r="H377" s="119"/>
      <c r="I377" s="119"/>
      <c r="J377" s="121"/>
      <c r="K377" s="119"/>
      <c r="L377" s="119"/>
      <c r="M377" s="119"/>
      <c r="N377" s="124"/>
      <c r="O377" s="119"/>
      <c r="P377" s="122"/>
      <c r="Q377" s="125"/>
      <c r="R377" s="119"/>
      <c r="S377" s="119"/>
      <c r="T377" s="120"/>
      <c r="U377" s="119"/>
      <c r="V377" s="119"/>
      <c r="W377" s="126"/>
      <c r="X377" s="126"/>
      <c r="Y377" s="119"/>
      <c r="Z377" s="127"/>
      <c r="AA377" s="127"/>
      <c r="AB377" s="128"/>
      <c r="AC377" s="129"/>
      <c r="AD377" s="119"/>
      <c r="AE377" s="130">
        <f t="shared" si="31"/>
        <v>0</v>
      </c>
      <c r="AF377" s="131"/>
    </row>
    <row r="378" spans="1:42" hidden="1" x14ac:dyDescent="0.25">
      <c r="A378" s="119"/>
      <c r="B378" s="119"/>
      <c r="C378" s="119"/>
      <c r="D378" s="119"/>
      <c r="E378" s="119"/>
      <c r="F378" s="119"/>
      <c r="G378" s="119"/>
      <c r="H378" s="119"/>
      <c r="I378" s="119"/>
      <c r="J378" s="121"/>
      <c r="K378" s="119"/>
      <c r="L378" s="119"/>
      <c r="M378" s="119"/>
      <c r="N378" s="124"/>
      <c r="O378" s="119"/>
      <c r="P378" s="122"/>
      <c r="Q378" s="125"/>
      <c r="R378" s="119"/>
      <c r="S378" s="119"/>
      <c r="T378" s="120"/>
      <c r="U378" s="119"/>
      <c r="V378" s="119"/>
      <c r="W378" s="126"/>
      <c r="X378" s="126"/>
      <c r="Y378" s="119"/>
      <c r="Z378" s="127"/>
      <c r="AA378" s="127"/>
      <c r="AB378" s="128"/>
      <c r="AC378" s="129"/>
      <c r="AD378" s="119"/>
      <c r="AE378" s="130">
        <f t="shared" si="31"/>
        <v>0</v>
      </c>
      <c r="AF378" s="131"/>
    </row>
    <row r="379" spans="1:42" hidden="1" x14ac:dyDescent="0.25">
      <c r="A379" s="119"/>
      <c r="B379" s="119"/>
      <c r="C379" s="119"/>
      <c r="D379" s="119"/>
      <c r="E379" s="119"/>
      <c r="F379" s="119"/>
      <c r="G379" s="119"/>
      <c r="H379" s="119"/>
      <c r="I379" s="119"/>
      <c r="J379" s="121"/>
      <c r="K379" s="119"/>
      <c r="L379" s="119"/>
      <c r="M379" s="119"/>
      <c r="N379" s="124"/>
      <c r="O379" s="119"/>
      <c r="P379" s="122"/>
      <c r="Q379" s="125"/>
      <c r="R379" s="119"/>
      <c r="S379" s="119"/>
      <c r="T379" s="120"/>
      <c r="U379" s="119"/>
      <c r="V379" s="119"/>
      <c r="W379" s="126"/>
      <c r="X379" s="126"/>
      <c r="Y379" s="119"/>
      <c r="Z379" s="127"/>
      <c r="AA379" s="127"/>
      <c r="AB379" s="128"/>
      <c r="AC379" s="129"/>
      <c r="AD379" s="119"/>
      <c r="AE379" s="130">
        <f t="shared" si="31"/>
        <v>0</v>
      </c>
      <c r="AF379" s="131"/>
    </row>
    <row r="380" spans="1:42" hidden="1" x14ac:dyDescent="0.25">
      <c r="A380" s="119"/>
      <c r="B380" s="119"/>
      <c r="C380" s="119"/>
      <c r="D380" s="119"/>
      <c r="E380" s="119"/>
      <c r="F380" s="119"/>
      <c r="G380" s="119"/>
      <c r="H380" s="119"/>
      <c r="I380" s="119"/>
      <c r="J380" s="121"/>
      <c r="K380" s="119"/>
      <c r="L380" s="119"/>
      <c r="M380" s="119"/>
      <c r="N380" s="124"/>
      <c r="O380" s="119"/>
      <c r="P380" s="122"/>
      <c r="Q380" s="125"/>
      <c r="R380" s="119"/>
      <c r="S380" s="119"/>
      <c r="T380" s="120"/>
      <c r="U380" s="119"/>
      <c r="V380" s="119"/>
      <c r="W380" s="126"/>
      <c r="X380" s="126"/>
      <c r="Y380" s="119"/>
      <c r="Z380" s="127"/>
      <c r="AA380" s="127"/>
      <c r="AB380" s="128"/>
      <c r="AC380" s="129"/>
      <c r="AD380" s="119"/>
      <c r="AE380" s="130">
        <f t="shared" si="31"/>
        <v>0</v>
      </c>
      <c r="AF380" s="131"/>
    </row>
    <row r="381" spans="1:42" hidden="1" x14ac:dyDescent="0.25">
      <c r="A381" s="119"/>
      <c r="B381" s="119"/>
      <c r="C381" s="119"/>
      <c r="D381" s="119"/>
      <c r="E381" s="119"/>
      <c r="F381" s="119"/>
      <c r="G381" s="119"/>
      <c r="H381" s="119"/>
      <c r="I381" s="119"/>
      <c r="J381" s="121"/>
      <c r="K381" s="119"/>
      <c r="L381" s="119"/>
      <c r="M381" s="119"/>
      <c r="N381" s="124"/>
      <c r="O381" s="119"/>
      <c r="P381" s="122"/>
      <c r="Q381" s="125"/>
      <c r="R381" s="119"/>
      <c r="S381" s="119"/>
      <c r="T381" s="120"/>
      <c r="U381" s="119"/>
      <c r="V381" s="119"/>
      <c r="W381" s="126"/>
      <c r="X381" s="126"/>
      <c r="Y381" s="119"/>
      <c r="Z381" s="127"/>
      <c r="AA381" s="127"/>
      <c r="AB381" s="128"/>
      <c r="AC381" s="129"/>
      <c r="AD381" s="119"/>
      <c r="AE381" s="130">
        <f t="shared" si="31"/>
        <v>0</v>
      </c>
      <c r="AF381" s="131"/>
    </row>
    <row r="382" spans="1:42" hidden="1" x14ac:dyDescent="0.25">
      <c r="A382" s="119"/>
      <c r="B382" s="119"/>
      <c r="C382" s="119"/>
      <c r="D382" s="119"/>
      <c r="E382" s="119"/>
      <c r="F382" s="119"/>
      <c r="G382" s="119"/>
      <c r="H382" s="119"/>
      <c r="I382" s="119"/>
      <c r="J382" s="121"/>
      <c r="K382" s="119"/>
      <c r="L382" s="119"/>
      <c r="M382" s="119"/>
      <c r="N382" s="124"/>
      <c r="O382" s="119"/>
      <c r="P382" s="122"/>
      <c r="Q382" s="125"/>
      <c r="R382" s="119"/>
      <c r="S382" s="119"/>
      <c r="T382" s="120"/>
      <c r="U382" s="119"/>
      <c r="V382" s="119"/>
      <c r="W382" s="126"/>
      <c r="X382" s="126"/>
      <c r="Y382" s="119"/>
      <c r="Z382" s="127"/>
      <c r="AA382" s="127"/>
      <c r="AB382" s="128"/>
      <c r="AC382" s="129"/>
      <c r="AD382" s="119"/>
      <c r="AE382" s="130">
        <f t="shared" si="31"/>
        <v>0</v>
      </c>
      <c r="AF382" s="131"/>
    </row>
    <row r="383" spans="1:42" hidden="1" x14ac:dyDescent="0.25">
      <c r="A383" s="119"/>
      <c r="B383" s="119"/>
      <c r="C383" s="119"/>
      <c r="D383" s="119"/>
      <c r="E383" s="119"/>
      <c r="F383" s="119"/>
      <c r="G383" s="119"/>
      <c r="H383" s="119"/>
      <c r="I383" s="119"/>
      <c r="J383" s="121"/>
      <c r="K383" s="119"/>
      <c r="L383" s="119"/>
      <c r="M383" s="119"/>
      <c r="N383" s="124"/>
      <c r="O383" s="119"/>
      <c r="P383" s="122"/>
      <c r="Q383" s="125"/>
      <c r="R383" s="119"/>
      <c r="S383" s="119"/>
      <c r="T383" s="120"/>
      <c r="U383" s="119"/>
      <c r="V383" s="119"/>
      <c r="W383" s="126"/>
      <c r="X383" s="126"/>
      <c r="Y383" s="119"/>
      <c r="Z383" s="127"/>
      <c r="AA383" s="127"/>
      <c r="AB383" s="128"/>
      <c r="AC383" s="129"/>
      <c r="AD383" s="119"/>
      <c r="AE383" s="130">
        <f t="shared" si="31"/>
        <v>0</v>
      </c>
      <c r="AF383" s="131"/>
    </row>
    <row r="384" spans="1:42" hidden="1" x14ac:dyDescent="0.25">
      <c r="A384" s="119"/>
      <c r="B384" s="119"/>
      <c r="C384" s="119"/>
      <c r="D384" s="119"/>
      <c r="E384" s="119"/>
      <c r="F384" s="119"/>
      <c r="G384" s="119"/>
      <c r="H384" s="119"/>
      <c r="I384" s="119"/>
      <c r="J384" s="121"/>
      <c r="K384" s="119"/>
      <c r="L384" s="119"/>
      <c r="M384" s="119"/>
      <c r="N384" s="124"/>
      <c r="O384" s="119"/>
      <c r="P384" s="122"/>
      <c r="Q384" s="125"/>
      <c r="R384" s="119"/>
      <c r="S384" s="119"/>
      <c r="T384" s="120"/>
      <c r="U384" s="119"/>
      <c r="V384" s="119"/>
      <c r="W384" s="126"/>
      <c r="X384" s="126"/>
      <c r="Y384" s="119"/>
      <c r="Z384" s="127"/>
      <c r="AA384" s="127"/>
      <c r="AB384" s="128"/>
      <c r="AC384" s="129"/>
      <c r="AD384" s="119"/>
      <c r="AE384" s="130">
        <f t="shared" si="31"/>
        <v>0</v>
      </c>
      <c r="AF384" s="131"/>
    </row>
    <row r="385" spans="1:32" hidden="1" x14ac:dyDescent="0.25">
      <c r="A385" s="119"/>
      <c r="B385" s="119"/>
      <c r="C385" s="119"/>
      <c r="D385" s="119"/>
      <c r="E385" s="119"/>
      <c r="F385" s="119"/>
      <c r="G385" s="119"/>
      <c r="H385" s="119"/>
      <c r="I385" s="119"/>
      <c r="J385" s="121"/>
      <c r="K385" s="119"/>
      <c r="L385" s="119"/>
      <c r="M385" s="119"/>
      <c r="N385" s="124"/>
      <c r="O385" s="119"/>
      <c r="P385" s="122"/>
      <c r="Q385" s="125"/>
      <c r="R385" s="119"/>
      <c r="S385" s="119"/>
      <c r="T385" s="120"/>
      <c r="U385" s="119"/>
      <c r="V385" s="119"/>
      <c r="W385" s="126"/>
      <c r="X385" s="126"/>
      <c r="Y385" s="119"/>
      <c r="Z385" s="127"/>
      <c r="AA385" s="127"/>
      <c r="AB385" s="128"/>
      <c r="AC385" s="129"/>
      <c r="AD385" s="119"/>
      <c r="AE385" s="130">
        <f t="shared" si="31"/>
        <v>0</v>
      </c>
      <c r="AF385" s="131"/>
    </row>
    <row r="386" spans="1:32" hidden="1" x14ac:dyDescent="0.25">
      <c r="A386" s="119"/>
      <c r="B386" s="119"/>
      <c r="C386" s="119"/>
      <c r="D386" s="119"/>
      <c r="E386" s="119"/>
      <c r="F386" s="119"/>
      <c r="G386" s="119"/>
      <c r="H386" s="119"/>
      <c r="I386" s="119"/>
      <c r="J386" s="121"/>
      <c r="K386" s="119"/>
      <c r="L386" s="119"/>
      <c r="M386" s="119"/>
      <c r="N386" s="124"/>
      <c r="O386" s="119"/>
      <c r="P386" s="122"/>
      <c r="Q386" s="125"/>
      <c r="R386" s="119"/>
      <c r="S386" s="119"/>
      <c r="T386" s="120"/>
      <c r="U386" s="119"/>
      <c r="V386" s="119"/>
      <c r="W386" s="126"/>
      <c r="X386" s="126"/>
      <c r="Y386" s="119"/>
      <c r="Z386" s="127"/>
      <c r="AA386" s="127"/>
      <c r="AB386" s="128"/>
      <c r="AC386" s="129"/>
      <c r="AD386" s="119"/>
      <c r="AE386" s="130">
        <f t="shared" si="31"/>
        <v>0</v>
      </c>
      <c r="AF386" s="131"/>
    </row>
    <row r="387" spans="1:32" hidden="1" x14ac:dyDescent="0.25">
      <c r="A387" s="119"/>
      <c r="B387" s="119"/>
      <c r="C387" s="119"/>
      <c r="D387" s="119"/>
      <c r="E387" s="119"/>
      <c r="F387" s="119"/>
      <c r="G387" s="119"/>
      <c r="H387" s="119"/>
      <c r="I387" s="119"/>
      <c r="J387" s="121"/>
      <c r="K387" s="119"/>
      <c r="L387" s="119"/>
      <c r="M387" s="119"/>
      <c r="N387" s="124"/>
      <c r="O387" s="119"/>
      <c r="P387" s="122"/>
      <c r="Q387" s="125"/>
      <c r="R387" s="119"/>
      <c r="S387" s="119"/>
      <c r="T387" s="120"/>
      <c r="U387" s="119"/>
      <c r="V387" s="119"/>
      <c r="W387" s="126"/>
      <c r="X387" s="126"/>
      <c r="Y387" s="119"/>
      <c r="Z387" s="127"/>
      <c r="AA387" s="127"/>
      <c r="AB387" s="128"/>
      <c r="AC387" s="129"/>
      <c r="AD387" s="119"/>
      <c r="AE387" s="130">
        <f t="shared" si="31"/>
        <v>0</v>
      </c>
      <c r="AF387" s="131"/>
    </row>
    <row r="388" spans="1:32" hidden="1" x14ac:dyDescent="0.25">
      <c r="A388" s="119"/>
      <c r="B388" s="119"/>
      <c r="C388" s="119"/>
      <c r="D388" s="119"/>
      <c r="E388" s="119"/>
      <c r="F388" s="119"/>
      <c r="G388" s="119"/>
      <c r="H388" s="119"/>
      <c r="I388" s="119"/>
      <c r="J388" s="121"/>
      <c r="K388" s="119"/>
      <c r="L388" s="119"/>
      <c r="M388" s="119"/>
      <c r="N388" s="124"/>
      <c r="O388" s="119"/>
      <c r="P388" s="122"/>
      <c r="Q388" s="125"/>
      <c r="R388" s="119"/>
      <c r="S388" s="119"/>
      <c r="T388" s="120"/>
      <c r="U388" s="119"/>
      <c r="V388" s="119"/>
      <c r="W388" s="126"/>
      <c r="X388" s="126"/>
      <c r="Y388" s="119"/>
      <c r="Z388" s="127"/>
      <c r="AA388" s="127"/>
      <c r="AB388" s="128"/>
      <c r="AC388" s="129"/>
      <c r="AD388" s="119"/>
      <c r="AE388" s="130">
        <f t="shared" si="31"/>
        <v>0</v>
      </c>
      <c r="AF388" s="131"/>
    </row>
    <row r="389" spans="1:32" hidden="1" x14ac:dyDescent="0.25">
      <c r="A389" s="119"/>
      <c r="B389" s="119"/>
      <c r="C389" s="119"/>
      <c r="D389" s="119"/>
      <c r="E389" s="119"/>
      <c r="F389" s="119"/>
      <c r="G389" s="119"/>
      <c r="H389" s="119"/>
      <c r="I389" s="119"/>
      <c r="J389" s="121"/>
      <c r="K389" s="119"/>
      <c r="L389" s="119"/>
      <c r="M389" s="119"/>
      <c r="N389" s="124"/>
      <c r="O389" s="119"/>
      <c r="P389" s="122"/>
      <c r="Q389" s="125"/>
      <c r="R389" s="119"/>
      <c r="S389" s="119"/>
      <c r="T389" s="120"/>
      <c r="U389" s="119"/>
      <c r="V389" s="119"/>
      <c r="W389" s="126"/>
      <c r="X389" s="126"/>
      <c r="Y389" s="119"/>
      <c r="Z389" s="127"/>
      <c r="AA389" s="127"/>
      <c r="AB389" s="128"/>
      <c r="AC389" s="129"/>
      <c r="AD389" s="119"/>
      <c r="AE389" s="130">
        <f t="shared" si="31"/>
        <v>0</v>
      </c>
      <c r="AF389" s="131"/>
    </row>
    <row r="390" spans="1:32" hidden="1" x14ac:dyDescent="0.25">
      <c r="A390" s="119"/>
      <c r="B390" s="119"/>
      <c r="C390" s="119"/>
      <c r="D390" s="119"/>
      <c r="E390" s="119"/>
      <c r="F390" s="119"/>
      <c r="G390" s="119"/>
      <c r="H390" s="119"/>
      <c r="I390" s="119"/>
      <c r="J390" s="121"/>
      <c r="K390" s="119"/>
      <c r="L390" s="119"/>
      <c r="M390" s="119"/>
      <c r="N390" s="124"/>
      <c r="O390" s="119"/>
      <c r="P390" s="122"/>
      <c r="Q390" s="125"/>
      <c r="R390" s="119"/>
      <c r="S390" s="119"/>
      <c r="T390" s="120"/>
      <c r="U390" s="119"/>
      <c r="V390" s="119"/>
      <c r="W390" s="126"/>
      <c r="X390" s="126"/>
      <c r="Y390" s="119"/>
      <c r="Z390" s="127"/>
      <c r="AA390" s="127"/>
      <c r="AB390" s="128"/>
      <c r="AC390" s="129"/>
      <c r="AD390" s="119"/>
      <c r="AE390" s="130">
        <f t="shared" si="31"/>
        <v>0</v>
      </c>
      <c r="AF390" s="131"/>
    </row>
    <row r="391" spans="1:32" hidden="1" x14ac:dyDescent="0.25">
      <c r="A391" s="119"/>
      <c r="B391" s="119"/>
      <c r="C391" s="119"/>
      <c r="D391" s="119"/>
      <c r="E391" s="119"/>
      <c r="F391" s="119"/>
      <c r="G391" s="119"/>
      <c r="H391" s="119"/>
      <c r="I391" s="119"/>
      <c r="J391" s="121"/>
      <c r="K391" s="119"/>
      <c r="L391" s="119"/>
      <c r="M391" s="119"/>
      <c r="N391" s="124"/>
      <c r="O391" s="119"/>
      <c r="P391" s="122"/>
      <c r="Q391" s="125"/>
      <c r="R391" s="119"/>
      <c r="S391" s="119"/>
      <c r="T391" s="120"/>
      <c r="U391" s="119"/>
      <c r="V391" s="119"/>
      <c r="W391" s="126"/>
      <c r="X391" s="126"/>
      <c r="Y391" s="119"/>
      <c r="Z391" s="127"/>
      <c r="AA391" s="127"/>
      <c r="AB391" s="128"/>
      <c r="AC391" s="129"/>
      <c r="AD391" s="119"/>
      <c r="AE391" s="130">
        <f t="shared" si="31"/>
        <v>0</v>
      </c>
      <c r="AF391" s="131"/>
    </row>
    <row r="392" spans="1:32" hidden="1" x14ac:dyDescent="0.25">
      <c r="A392" s="119"/>
      <c r="B392" s="119"/>
      <c r="C392" s="119"/>
      <c r="D392" s="119"/>
      <c r="E392" s="119"/>
      <c r="F392" s="119"/>
      <c r="G392" s="119"/>
      <c r="H392" s="119"/>
      <c r="I392" s="119"/>
      <c r="J392" s="121"/>
      <c r="K392" s="119"/>
      <c r="L392" s="119"/>
      <c r="M392" s="119"/>
      <c r="N392" s="124"/>
      <c r="O392" s="119"/>
      <c r="P392" s="122"/>
      <c r="Q392" s="125"/>
      <c r="R392" s="119"/>
      <c r="S392" s="119"/>
      <c r="T392" s="120"/>
      <c r="U392" s="119"/>
      <c r="V392" s="119"/>
      <c r="W392" s="126"/>
      <c r="X392" s="126"/>
      <c r="Y392" s="119"/>
      <c r="Z392" s="127"/>
      <c r="AA392" s="127"/>
      <c r="AB392" s="128"/>
      <c r="AC392" s="129"/>
      <c r="AD392" s="119"/>
      <c r="AE392" s="130">
        <f t="shared" si="31"/>
        <v>0</v>
      </c>
      <c r="AF392" s="131"/>
    </row>
    <row r="393" spans="1:32" hidden="1" x14ac:dyDescent="0.25">
      <c r="A393" s="119"/>
      <c r="B393" s="119"/>
      <c r="C393" s="119"/>
      <c r="D393" s="119"/>
      <c r="E393" s="119"/>
      <c r="F393" s="119"/>
      <c r="G393" s="119"/>
      <c r="H393" s="119"/>
      <c r="I393" s="119"/>
      <c r="J393" s="121"/>
      <c r="K393" s="119"/>
      <c r="L393" s="119"/>
      <c r="M393" s="119"/>
      <c r="N393" s="124"/>
      <c r="O393" s="119"/>
      <c r="P393" s="122"/>
      <c r="Q393" s="125"/>
      <c r="R393" s="119"/>
      <c r="S393" s="119"/>
      <c r="T393" s="120"/>
      <c r="U393" s="119"/>
      <c r="V393" s="119"/>
      <c r="W393" s="126"/>
      <c r="X393" s="126"/>
      <c r="Y393" s="119"/>
      <c r="Z393" s="127"/>
      <c r="AA393" s="127"/>
      <c r="AB393" s="128"/>
      <c r="AC393" s="129"/>
      <c r="AD393" s="119"/>
      <c r="AE393" s="130">
        <f t="shared" si="31"/>
        <v>0</v>
      </c>
      <c r="AF393" s="131"/>
    </row>
    <row r="394" spans="1:32" hidden="1" x14ac:dyDescent="0.25">
      <c r="A394" s="119"/>
      <c r="B394" s="119"/>
      <c r="C394" s="119"/>
      <c r="D394" s="119"/>
      <c r="E394" s="119"/>
      <c r="F394" s="119"/>
      <c r="G394" s="119"/>
      <c r="H394" s="119"/>
      <c r="I394" s="119"/>
      <c r="J394" s="121"/>
      <c r="K394" s="119"/>
      <c r="L394" s="119"/>
      <c r="M394" s="119"/>
      <c r="N394" s="124"/>
      <c r="O394" s="119"/>
      <c r="P394" s="122"/>
      <c r="Q394" s="125"/>
      <c r="R394" s="119"/>
      <c r="S394" s="119"/>
      <c r="T394" s="120"/>
      <c r="U394" s="119"/>
      <c r="V394" s="119"/>
      <c r="W394" s="126"/>
      <c r="X394" s="126"/>
      <c r="Y394" s="119"/>
      <c r="Z394" s="127"/>
      <c r="AA394" s="127"/>
      <c r="AB394" s="128"/>
      <c r="AC394" s="129"/>
      <c r="AD394" s="119"/>
      <c r="AE394" s="130">
        <f t="shared" si="31"/>
        <v>0</v>
      </c>
      <c r="AF394" s="131"/>
    </row>
    <row r="395" spans="1:32" hidden="1" x14ac:dyDescent="0.25">
      <c r="A395" s="119"/>
      <c r="B395" s="119"/>
      <c r="C395" s="119"/>
      <c r="D395" s="119"/>
      <c r="E395" s="119"/>
      <c r="F395" s="119"/>
      <c r="G395" s="119"/>
      <c r="H395" s="119"/>
      <c r="I395" s="119"/>
      <c r="J395" s="121"/>
      <c r="K395" s="119"/>
      <c r="L395" s="119"/>
      <c r="M395" s="119"/>
      <c r="N395" s="124"/>
      <c r="O395" s="119"/>
      <c r="P395" s="122"/>
      <c r="Q395" s="125"/>
      <c r="R395" s="119"/>
      <c r="S395" s="119"/>
      <c r="T395" s="120"/>
      <c r="U395" s="119"/>
      <c r="V395" s="119"/>
      <c r="W395" s="126"/>
      <c r="X395" s="126"/>
      <c r="Y395" s="119"/>
      <c r="Z395" s="127"/>
      <c r="AA395" s="127"/>
      <c r="AB395" s="128"/>
      <c r="AC395" s="129"/>
      <c r="AD395" s="119"/>
      <c r="AE395" s="130">
        <f t="shared" ref="AE395:AE424" si="32">Q395</f>
        <v>0</v>
      </c>
      <c r="AF395" s="131"/>
    </row>
    <row r="396" spans="1:32" hidden="1" x14ac:dyDescent="0.25">
      <c r="A396" s="119"/>
      <c r="B396" s="119"/>
      <c r="C396" s="119"/>
      <c r="D396" s="119"/>
      <c r="E396" s="119"/>
      <c r="F396" s="119"/>
      <c r="G396" s="119"/>
      <c r="H396" s="119"/>
      <c r="I396" s="119"/>
      <c r="J396" s="121"/>
      <c r="K396" s="119"/>
      <c r="L396" s="119"/>
      <c r="M396" s="119"/>
      <c r="N396" s="124"/>
      <c r="O396" s="119"/>
      <c r="P396" s="122"/>
      <c r="Q396" s="125"/>
      <c r="R396" s="119"/>
      <c r="S396" s="119"/>
      <c r="T396" s="120"/>
      <c r="U396" s="119"/>
      <c r="V396" s="119"/>
      <c r="W396" s="126"/>
      <c r="X396" s="126"/>
      <c r="Y396" s="119"/>
      <c r="Z396" s="127"/>
      <c r="AA396" s="127"/>
      <c r="AB396" s="128"/>
      <c r="AC396" s="129"/>
      <c r="AD396" s="119"/>
      <c r="AE396" s="130">
        <f t="shared" si="32"/>
        <v>0</v>
      </c>
      <c r="AF396" s="131"/>
    </row>
    <row r="397" spans="1:32" hidden="1" x14ac:dyDescent="0.25">
      <c r="A397" s="119"/>
      <c r="B397" s="119"/>
      <c r="C397" s="119"/>
      <c r="D397" s="119"/>
      <c r="E397" s="119"/>
      <c r="F397" s="119"/>
      <c r="G397" s="119"/>
      <c r="H397" s="119"/>
      <c r="I397" s="119"/>
      <c r="J397" s="121"/>
      <c r="K397" s="119"/>
      <c r="L397" s="119"/>
      <c r="M397" s="119"/>
      <c r="N397" s="124"/>
      <c r="O397" s="119"/>
      <c r="P397" s="122"/>
      <c r="Q397" s="125"/>
      <c r="R397" s="119"/>
      <c r="S397" s="119"/>
      <c r="T397" s="120"/>
      <c r="U397" s="119"/>
      <c r="V397" s="119"/>
      <c r="W397" s="126"/>
      <c r="X397" s="126"/>
      <c r="Y397" s="119"/>
      <c r="Z397" s="127"/>
      <c r="AA397" s="127"/>
      <c r="AB397" s="128"/>
      <c r="AC397" s="129"/>
      <c r="AD397" s="119"/>
      <c r="AE397" s="130">
        <f t="shared" si="32"/>
        <v>0</v>
      </c>
      <c r="AF397" s="131"/>
    </row>
    <row r="398" spans="1:32" hidden="1" x14ac:dyDescent="0.25">
      <c r="A398" s="119"/>
      <c r="B398" s="119"/>
      <c r="C398" s="119"/>
      <c r="D398" s="119"/>
      <c r="E398" s="119"/>
      <c r="F398" s="119"/>
      <c r="G398" s="119"/>
      <c r="H398" s="119"/>
      <c r="I398" s="119"/>
      <c r="J398" s="121"/>
      <c r="K398" s="119"/>
      <c r="L398" s="119"/>
      <c r="M398" s="119"/>
      <c r="N398" s="124"/>
      <c r="O398" s="119"/>
      <c r="P398" s="122"/>
      <c r="Q398" s="125"/>
      <c r="R398" s="119"/>
      <c r="S398" s="119"/>
      <c r="T398" s="120"/>
      <c r="U398" s="119"/>
      <c r="V398" s="119"/>
      <c r="W398" s="126"/>
      <c r="X398" s="126"/>
      <c r="Y398" s="119"/>
      <c r="Z398" s="127"/>
      <c r="AA398" s="127"/>
      <c r="AB398" s="128"/>
      <c r="AC398" s="129"/>
      <c r="AD398" s="119"/>
      <c r="AE398" s="130">
        <f t="shared" si="32"/>
        <v>0</v>
      </c>
      <c r="AF398" s="131"/>
    </row>
    <row r="399" spans="1:32" hidden="1" x14ac:dyDescent="0.25">
      <c r="A399" s="119"/>
      <c r="B399" s="119"/>
      <c r="C399" s="119"/>
      <c r="D399" s="119"/>
      <c r="E399" s="119"/>
      <c r="F399" s="119"/>
      <c r="G399" s="119"/>
      <c r="H399" s="119"/>
      <c r="I399" s="119"/>
      <c r="J399" s="121"/>
      <c r="K399" s="119"/>
      <c r="L399" s="119"/>
      <c r="M399" s="119"/>
      <c r="N399" s="124"/>
      <c r="O399" s="119"/>
      <c r="P399" s="122"/>
      <c r="Q399" s="125"/>
      <c r="R399" s="119"/>
      <c r="S399" s="119"/>
      <c r="T399" s="120"/>
      <c r="U399" s="119"/>
      <c r="V399" s="119"/>
      <c r="W399" s="126"/>
      <c r="X399" s="126"/>
      <c r="Y399" s="119"/>
      <c r="Z399" s="127"/>
      <c r="AA399" s="127"/>
      <c r="AB399" s="128"/>
      <c r="AC399" s="129"/>
      <c r="AD399" s="119"/>
      <c r="AE399" s="130">
        <f t="shared" si="32"/>
        <v>0</v>
      </c>
      <c r="AF399" s="131"/>
    </row>
    <row r="400" spans="1:32" hidden="1" x14ac:dyDescent="0.25">
      <c r="A400" s="119"/>
      <c r="B400" s="119"/>
      <c r="C400" s="119"/>
      <c r="D400" s="119"/>
      <c r="E400" s="119"/>
      <c r="F400" s="119"/>
      <c r="G400" s="119"/>
      <c r="H400" s="119"/>
      <c r="I400" s="119"/>
      <c r="J400" s="121"/>
      <c r="K400" s="119"/>
      <c r="L400" s="119"/>
      <c r="M400" s="119"/>
      <c r="N400" s="124"/>
      <c r="O400" s="119"/>
      <c r="P400" s="122"/>
      <c r="Q400" s="125"/>
      <c r="R400" s="119"/>
      <c r="S400" s="119"/>
      <c r="T400" s="120"/>
      <c r="U400" s="119"/>
      <c r="V400" s="119"/>
      <c r="W400" s="126"/>
      <c r="X400" s="126"/>
      <c r="Y400" s="119"/>
      <c r="Z400" s="127"/>
      <c r="AA400" s="127"/>
      <c r="AB400" s="128"/>
      <c r="AC400" s="129"/>
      <c r="AD400" s="119"/>
      <c r="AE400" s="130">
        <f t="shared" si="32"/>
        <v>0</v>
      </c>
      <c r="AF400" s="131"/>
    </row>
    <row r="401" spans="1:32" hidden="1" x14ac:dyDescent="0.25">
      <c r="A401" s="119"/>
      <c r="B401" s="119"/>
      <c r="C401" s="119"/>
      <c r="D401" s="119"/>
      <c r="E401" s="119"/>
      <c r="F401" s="119"/>
      <c r="G401" s="119"/>
      <c r="H401" s="119"/>
      <c r="I401" s="119"/>
      <c r="J401" s="121"/>
      <c r="K401" s="119"/>
      <c r="L401" s="119"/>
      <c r="M401" s="119"/>
      <c r="N401" s="124"/>
      <c r="O401" s="119"/>
      <c r="P401" s="122"/>
      <c r="Q401" s="125"/>
      <c r="R401" s="119"/>
      <c r="S401" s="119"/>
      <c r="T401" s="120"/>
      <c r="U401" s="119"/>
      <c r="V401" s="119"/>
      <c r="W401" s="126"/>
      <c r="X401" s="126"/>
      <c r="Y401" s="119"/>
      <c r="Z401" s="127"/>
      <c r="AA401" s="314"/>
      <c r="AE401" s="130">
        <f t="shared" si="32"/>
        <v>0</v>
      </c>
      <c r="AF401" s="131"/>
    </row>
    <row r="402" spans="1:32" hidden="1" x14ac:dyDescent="0.25">
      <c r="A402" s="119"/>
      <c r="B402" s="119"/>
      <c r="C402" s="119"/>
      <c r="D402" s="119"/>
      <c r="E402" s="119"/>
      <c r="F402" s="119"/>
      <c r="G402" s="119"/>
      <c r="H402" s="119"/>
      <c r="I402" s="119"/>
      <c r="J402" s="121"/>
      <c r="K402" s="119"/>
      <c r="L402" s="119"/>
      <c r="M402" s="119"/>
      <c r="N402" s="124"/>
      <c r="O402" s="119"/>
      <c r="P402" s="122"/>
      <c r="Q402" s="125"/>
      <c r="R402" s="119"/>
      <c r="S402" s="119"/>
      <c r="T402" s="120"/>
      <c r="U402" s="119"/>
      <c r="V402" s="119"/>
      <c r="W402" s="126"/>
      <c r="X402" s="126"/>
      <c r="Y402" s="119"/>
      <c r="Z402" s="127"/>
      <c r="AA402" s="314"/>
      <c r="AE402" s="130">
        <f t="shared" si="32"/>
        <v>0</v>
      </c>
      <c r="AF402" s="131"/>
    </row>
    <row r="403" spans="1:32" hidden="1" x14ac:dyDescent="0.25">
      <c r="A403" s="119"/>
      <c r="B403" s="119"/>
      <c r="C403" s="119"/>
      <c r="D403" s="119"/>
      <c r="E403" s="119"/>
      <c r="F403" s="119"/>
      <c r="G403" s="119"/>
      <c r="H403" s="119"/>
      <c r="I403" s="119"/>
      <c r="J403" s="121"/>
      <c r="K403" s="119"/>
      <c r="L403" s="119"/>
      <c r="M403" s="119"/>
      <c r="N403" s="124"/>
      <c r="O403" s="119"/>
      <c r="P403" s="122"/>
      <c r="Q403" s="125"/>
      <c r="R403" s="119"/>
      <c r="S403" s="119"/>
      <c r="T403" s="120"/>
      <c r="U403" s="119"/>
      <c r="V403" s="119"/>
      <c r="W403" s="126"/>
      <c r="X403" s="126"/>
      <c r="Y403" s="119"/>
      <c r="Z403" s="127"/>
      <c r="AA403" s="314"/>
      <c r="AE403" s="130">
        <f t="shared" si="32"/>
        <v>0</v>
      </c>
      <c r="AF403" s="131"/>
    </row>
    <row r="404" spans="1:32" hidden="1" x14ac:dyDescent="0.25">
      <c r="A404" s="119"/>
      <c r="B404" s="119"/>
      <c r="C404" s="119"/>
      <c r="D404" s="119"/>
      <c r="E404" s="119"/>
      <c r="F404" s="119"/>
      <c r="G404" s="119"/>
      <c r="H404" s="119"/>
      <c r="I404" s="119"/>
      <c r="J404" s="121"/>
      <c r="K404" s="119"/>
      <c r="L404" s="119"/>
      <c r="M404" s="119"/>
      <c r="N404" s="124"/>
      <c r="O404" s="119"/>
      <c r="P404" s="122"/>
      <c r="Q404" s="125"/>
      <c r="R404" s="119"/>
      <c r="S404" s="119"/>
      <c r="T404" s="120"/>
      <c r="U404" s="119"/>
      <c r="V404" s="119"/>
      <c r="W404" s="126"/>
      <c r="X404" s="126"/>
      <c r="Y404" s="119"/>
      <c r="Z404" s="127"/>
      <c r="AA404" s="314"/>
      <c r="AE404" s="130">
        <f t="shared" si="32"/>
        <v>0</v>
      </c>
      <c r="AF404" s="131"/>
    </row>
    <row r="405" spans="1:32" hidden="1" x14ac:dyDescent="0.25">
      <c r="A405" s="119"/>
      <c r="B405" s="119"/>
      <c r="C405" s="119"/>
      <c r="D405" s="119"/>
      <c r="E405" s="119"/>
      <c r="F405" s="119"/>
      <c r="G405" s="119"/>
      <c r="H405" s="119"/>
      <c r="I405" s="119"/>
      <c r="J405" s="121"/>
      <c r="K405" s="119"/>
      <c r="L405" s="119"/>
      <c r="M405" s="119"/>
      <c r="N405" s="124"/>
      <c r="O405" s="119"/>
      <c r="P405" s="122"/>
      <c r="Q405" s="125"/>
      <c r="R405" s="119"/>
      <c r="S405" s="119"/>
      <c r="T405" s="120"/>
      <c r="U405" s="119"/>
      <c r="V405" s="119"/>
      <c r="W405" s="126"/>
      <c r="X405" s="126"/>
      <c r="Y405" s="119"/>
      <c r="Z405" s="127"/>
      <c r="AA405" s="314"/>
      <c r="AE405" s="130">
        <f t="shared" si="32"/>
        <v>0</v>
      </c>
      <c r="AF405" s="131"/>
    </row>
    <row r="406" spans="1:32" hidden="1" x14ac:dyDescent="0.25">
      <c r="A406" s="119"/>
      <c r="B406" s="119"/>
      <c r="C406" s="119"/>
      <c r="D406" s="119"/>
      <c r="E406" s="119"/>
      <c r="F406" s="119"/>
      <c r="G406" s="119"/>
      <c r="H406" s="119"/>
      <c r="I406" s="119"/>
      <c r="J406" s="121"/>
      <c r="K406" s="119"/>
      <c r="L406" s="119"/>
      <c r="M406" s="119"/>
      <c r="N406" s="124"/>
      <c r="O406" s="119"/>
      <c r="P406" s="122"/>
      <c r="Q406" s="125"/>
      <c r="R406" s="119"/>
      <c r="S406" s="119"/>
      <c r="T406" s="120"/>
      <c r="U406" s="119"/>
      <c r="V406" s="119"/>
      <c r="W406" s="126"/>
      <c r="X406" s="126"/>
      <c r="Y406" s="119"/>
      <c r="Z406" s="127"/>
      <c r="AA406" s="314"/>
      <c r="AE406" s="130">
        <f t="shared" si="32"/>
        <v>0</v>
      </c>
      <c r="AF406" s="131"/>
    </row>
    <row r="407" spans="1:32" hidden="1" x14ac:dyDescent="0.25">
      <c r="A407" s="119"/>
      <c r="B407" s="119"/>
      <c r="C407" s="119"/>
      <c r="D407" s="119"/>
      <c r="E407" s="119"/>
      <c r="F407" s="119"/>
      <c r="G407" s="119"/>
      <c r="H407" s="119"/>
      <c r="I407" s="119"/>
      <c r="J407" s="121"/>
      <c r="K407" s="119"/>
      <c r="L407" s="119"/>
      <c r="M407" s="119"/>
      <c r="N407" s="124"/>
      <c r="O407" s="119"/>
      <c r="P407" s="122"/>
      <c r="Q407" s="125"/>
      <c r="R407" s="119"/>
      <c r="S407" s="119"/>
      <c r="T407" s="120"/>
      <c r="U407" s="119"/>
      <c r="V407" s="119"/>
      <c r="W407" s="126"/>
      <c r="X407" s="126"/>
      <c r="Y407" s="119"/>
      <c r="Z407" s="127"/>
      <c r="AA407" s="314"/>
      <c r="AE407" s="130">
        <f t="shared" si="32"/>
        <v>0</v>
      </c>
      <c r="AF407" s="131"/>
    </row>
    <row r="408" spans="1:32" hidden="1" x14ac:dyDescent="0.25">
      <c r="A408" s="119"/>
      <c r="B408" s="119"/>
      <c r="C408" s="119"/>
      <c r="D408" s="119"/>
      <c r="E408" s="119"/>
      <c r="F408" s="119"/>
      <c r="G408" s="119"/>
      <c r="H408" s="119"/>
      <c r="I408" s="119"/>
      <c r="J408" s="121"/>
      <c r="K408" s="119"/>
      <c r="L408" s="119"/>
      <c r="M408" s="119"/>
      <c r="N408" s="124"/>
      <c r="O408" s="119"/>
      <c r="P408" s="122"/>
      <c r="Q408" s="125"/>
      <c r="R408" s="119"/>
      <c r="S408" s="119"/>
      <c r="T408" s="120"/>
      <c r="U408" s="119"/>
      <c r="V408" s="119"/>
      <c r="W408" s="126"/>
      <c r="X408" s="126"/>
      <c r="Y408" s="119"/>
      <c r="Z408" s="127"/>
      <c r="AA408" s="314"/>
      <c r="AE408" s="130">
        <f t="shared" si="32"/>
        <v>0</v>
      </c>
      <c r="AF408" s="131"/>
    </row>
    <row r="409" spans="1:32" hidden="1" x14ac:dyDescent="0.25">
      <c r="A409" s="119"/>
      <c r="B409" s="119"/>
      <c r="C409" s="119"/>
      <c r="D409" s="119"/>
      <c r="E409" s="119"/>
      <c r="F409" s="119"/>
      <c r="G409" s="119"/>
      <c r="H409" s="119"/>
      <c r="I409" s="119"/>
      <c r="J409" s="121"/>
      <c r="K409" s="119"/>
      <c r="L409" s="119"/>
      <c r="M409" s="119"/>
      <c r="N409" s="124"/>
      <c r="O409" s="119"/>
      <c r="P409" s="122"/>
      <c r="Q409" s="125"/>
      <c r="R409" s="119"/>
      <c r="S409" s="119"/>
      <c r="T409" s="120"/>
      <c r="U409" s="119"/>
      <c r="V409" s="119"/>
      <c r="W409" s="126"/>
      <c r="X409" s="126"/>
      <c r="Y409" s="119"/>
      <c r="Z409" s="127"/>
      <c r="AA409" s="314"/>
      <c r="AE409" s="130">
        <f t="shared" si="32"/>
        <v>0</v>
      </c>
      <c r="AF409" s="131"/>
    </row>
    <row r="410" spans="1:32" hidden="1" x14ac:dyDescent="0.25">
      <c r="A410" s="119"/>
      <c r="B410" s="119"/>
      <c r="C410" s="119"/>
      <c r="D410" s="119"/>
      <c r="E410" s="119"/>
      <c r="F410" s="119"/>
      <c r="G410" s="119"/>
      <c r="H410" s="119"/>
      <c r="I410" s="119"/>
      <c r="J410" s="121"/>
      <c r="K410" s="119"/>
      <c r="L410" s="119"/>
      <c r="M410" s="119"/>
      <c r="N410" s="124"/>
      <c r="O410" s="119"/>
      <c r="P410" s="122"/>
      <c r="Q410" s="125"/>
      <c r="R410" s="119"/>
      <c r="S410" s="119"/>
      <c r="T410" s="120"/>
      <c r="U410" s="119"/>
      <c r="V410" s="119"/>
      <c r="W410" s="126"/>
      <c r="X410" s="126"/>
      <c r="Y410" s="119"/>
      <c r="Z410" s="127"/>
      <c r="AA410" s="314"/>
      <c r="AE410" s="130">
        <f t="shared" si="32"/>
        <v>0</v>
      </c>
      <c r="AF410" s="131"/>
    </row>
    <row r="411" spans="1:32" hidden="1" x14ac:dyDescent="0.25">
      <c r="A411" s="119"/>
      <c r="B411" s="119"/>
      <c r="C411" s="119"/>
      <c r="D411" s="119"/>
      <c r="E411" s="119"/>
      <c r="F411" s="119"/>
      <c r="G411" s="119"/>
      <c r="H411" s="119"/>
      <c r="I411" s="119"/>
      <c r="J411" s="121"/>
      <c r="K411" s="119"/>
      <c r="L411" s="119"/>
      <c r="M411" s="119"/>
      <c r="N411" s="124"/>
      <c r="O411" s="119"/>
      <c r="P411" s="122"/>
      <c r="Q411" s="125"/>
      <c r="R411" s="119"/>
      <c r="S411" s="119"/>
      <c r="T411" s="120"/>
      <c r="U411" s="119"/>
      <c r="V411" s="119"/>
      <c r="W411" s="126"/>
      <c r="X411" s="126"/>
      <c r="Y411" s="119"/>
      <c r="Z411" s="127"/>
      <c r="AA411" s="314"/>
      <c r="AE411" s="130">
        <f t="shared" si="32"/>
        <v>0</v>
      </c>
      <c r="AF411" s="131"/>
    </row>
    <row r="412" spans="1:32" hidden="1" x14ac:dyDescent="0.25">
      <c r="A412" s="119"/>
      <c r="B412" s="119"/>
      <c r="C412" s="119"/>
      <c r="D412" s="119"/>
      <c r="E412" s="119"/>
      <c r="F412" s="119"/>
      <c r="G412" s="119"/>
      <c r="H412" s="119"/>
      <c r="I412" s="119"/>
      <c r="J412" s="121"/>
      <c r="K412" s="119"/>
      <c r="L412" s="119"/>
      <c r="M412" s="119"/>
      <c r="N412" s="124"/>
      <c r="O412" s="119"/>
      <c r="P412" s="122"/>
      <c r="Q412" s="125"/>
      <c r="R412" s="119"/>
      <c r="S412" s="119"/>
      <c r="T412" s="120"/>
      <c r="U412" s="119"/>
      <c r="V412" s="119"/>
      <c r="W412" s="126"/>
      <c r="X412" s="126"/>
      <c r="Y412" s="119"/>
      <c r="Z412" s="127"/>
      <c r="AA412" s="314"/>
      <c r="AE412" s="130">
        <f t="shared" si="32"/>
        <v>0</v>
      </c>
      <c r="AF412" s="131"/>
    </row>
    <row r="413" spans="1:32" hidden="1" x14ac:dyDescent="0.25">
      <c r="A413" s="119"/>
      <c r="B413" s="119"/>
      <c r="C413" s="119"/>
      <c r="D413" s="119"/>
      <c r="E413" s="119"/>
      <c r="F413" s="119"/>
      <c r="G413" s="119"/>
      <c r="H413" s="119"/>
      <c r="I413" s="119"/>
      <c r="J413" s="121"/>
      <c r="K413" s="119"/>
      <c r="L413" s="119"/>
      <c r="M413" s="119"/>
      <c r="N413" s="124"/>
      <c r="O413" s="119"/>
      <c r="P413" s="122"/>
      <c r="Q413" s="125"/>
      <c r="R413" s="119"/>
      <c r="S413" s="119"/>
      <c r="T413" s="120"/>
      <c r="U413" s="119"/>
      <c r="V413" s="119"/>
      <c r="W413" s="126"/>
      <c r="X413" s="126"/>
      <c r="Y413" s="119"/>
      <c r="Z413" s="127"/>
      <c r="AA413" s="314"/>
      <c r="AE413" s="130">
        <f t="shared" si="32"/>
        <v>0</v>
      </c>
      <c r="AF413" s="131"/>
    </row>
    <row r="414" spans="1:32" hidden="1" x14ac:dyDescent="0.25">
      <c r="A414" s="119"/>
      <c r="B414" s="119"/>
      <c r="C414" s="119"/>
      <c r="D414" s="119"/>
      <c r="E414" s="119"/>
      <c r="F414" s="119"/>
      <c r="G414" s="119"/>
      <c r="H414" s="119"/>
      <c r="I414" s="119"/>
      <c r="J414" s="121"/>
      <c r="K414" s="119"/>
      <c r="L414" s="119"/>
      <c r="M414" s="119"/>
      <c r="N414" s="124"/>
      <c r="O414" s="119"/>
      <c r="P414" s="122"/>
      <c r="Q414" s="125"/>
      <c r="R414" s="119"/>
      <c r="S414" s="119"/>
      <c r="T414" s="120"/>
      <c r="U414" s="119"/>
      <c r="V414" s="119"/>
      <c r="W414" s="126"/>
      <c r="X414" s="126"/>
      <c r="Y414" s="119"/>
      <c r="Z414" s="127"/>
      <c r="AA414" s="314"/>
      <c r="AE414" s="130">
        <f t="shared" si="32"/>
        <v>0</v>
      </c>
      <c r="AF414" s="131"/>
    </row>
    <row r="415" spans="1:32" hidden="1" x14ac:dyDescent="0.25">
      <c r="A415" s="119"/>
      <c r="B415" s="119"/>
      <c r="C415" s="119"/>
      <c r="D415" s="119"/>
      <c r="E415" s="119"/>
      <c r="F415" s="119"/>
      <c r="G415" s="119"/>
      <c r="H415" s="119"/>
      <c r="I415" s="119"/>
      <c r="J415" s="121"/>
      <c r="K415" s="119"/>
      <c r="L415" s="119"/>
      <c r="M415" s="119"/>
      <c r="N415" s="124"/>
      <c r="O415" s="119"/>
      <c r="P415" s="122"/>
      <c r="Q415" s="125"/>
      <c r="R415" s="119"/>
      <c r="S415" s="119"/>
      <c r="T415" s="120"/>
      <c r="U415" s="119"/>
      <c r="V415" s="119"/>
      <c r="W415" s="126"/>
      <c r="X415" s="126"/>
      <c r="Y415" s="119"/>
      <c r="Z415" s="127"/>
      <c r="AA415" s="314"/>
      <c r="AE415" s="130">
        <f t="shared" si="32"/>
        <v>0</v>
      </c>
      <c r="AF415" s="131"/>
    </row>
    <row r="416" spans="1:32" hidden="1" x14ac:dyDescent="0.25">
      <c r="A416" s="119"/>
      <c r="B416" s="119"/>
      <c r="C416" s="119"/>
      <c r="D416" s="119"/>
      <c r="E416" s="119"/>
      <c r="F416" s="119"/>
      <c r="G416" s="119"/>
      <c r="H416" s="119"/>
      <c r="I416" s="119"/>
      <c r="J416" s="121"/>
      <c r="K416" s="119"/>
      <c r="L416" s="119"/>
      <c r="M416" s="119"/>
      <c r="N416" s="124"/>
      <c r="O416" s="119"/>
      <c r="P416" s="122"/>
      <c r="Q416" s="125"/>
      <c r="R416" s="119"/>
      <c r="S416" s="119"/>
      <c r="T416" s="120"/>
      <c r="U416" s="119"/>
      <c r="V416" s="119"/>
      <c r="W416" s="126"/>
      <c r="X416" s="126"/>
      <c r="Y416" s="119"/>
      <c r="Z416" s="127"/>
      <c r="AA416" s="314"/>
      <c r="AE416" s="130">
        <f t="shared" si="32"/>
        <v>0</v>
      </c>
      <c r="AF416" s="131"/>
    </row>
    <row r="417" spans="16:32" hidden="1" x14ac:dyDescent="0.25">
      <c r="P417" s="248"/>
      <c r="Q417" s="249"/>
      <c r="AE417" s="130">
        <f t="shared" si="32"/>
        <v>0</v>
      </c>
      <c r="AF417" s="252"/>
    </row>
    <row r="418" spans="16:32" hidden="1" x14ac:dyDescent="0.25">
      <c r="P418" s="248"/>
      <c r="Q418" s="249"/>
      <c r="AE418" s="130">
        <f t="shared" si="32"/>
        <v>0</v>
      </c>
      <c r="AF418" s="252"/>
    </row>
    <row r="419" spans="16:32" hidden="1" x14ac:dyDescent="0.25">
      <c r="P419" s="248"/>
      <c r="Q419" s="249"/>
      <c r="AE419" s="130">
        <f t="shared" si="32"/>
        <v>0</v>
      </c>
      <c r="AF419" s="252"/>
    </row>
    <row r="420" spans="16:32" hidden="1" x14ac:dyDescent="0.25">
      <c r="P420" s="248"/>
      <c r="Q420" s="249"/>
      <c r="AE420" s="130">
        <f t="shared" si="32"/>
        <v>0</v>
      </c>
      <c r="AF420" s="252"/>
    </row>
    <row r="421" spans="16:32" hidden="1" x14ac:dyDescent="0.25">
      <c r="P421" s="248"/>
      <c r="Q421" s="249"/>
      <c r="AE421" s="130">
        <f t="shared" si="32"/>
        <v>0</v>
      </c>
      <c r="AF421" s="252"/>
    </row>
    <row r="422" spans="16:32" hidden="1" x14ac:dyDescent="0.25">
      <c r="P422" s="248"/>
      <c r="Q422" s="249"/>
      <c r="AE422" s="130">
        <f t="shared" si="32"/>
        <v>0</v>
      </c>
      <c r="AF422" s="252"/>
    </row>
    <row r="423" spans="16:32" hidden="1" x14ac:dyDescent="0.25">
      <c r="P423" s="248"/>
      <c r="Q423" s="249"/>
      <c r="AE423" s="130">
        <f t="shared" si="32"/>
        <v>0</v>
      </c>
      <c r="AF423" s="252"/>
    </row>
    <row r="424" spans="16:32" hidden="1" x14ac:dyDescent="0.25">
      <c r="P424" s="248"/>
      <c r="Q424" s="249"/>
      <c r="AE424" s="201">
        <f t="shared" si="32"/>
        <v>0</v>
      </c>
      <c r="AF424" s="252"/>
    </row>
    <row r="425" spans="16:32" hidden="1" x14ac:dyDescent="0.25">
      <c r="AF425" s="250">
        <f>SUBTOTAL(9,AF2:AF367)</f>
        <v>2412</v>
      </c>
    </row>
    <row r="426" spans="16:32" hidden="1" x14ac:dyDescent="0.25">
      <c r="P426" s="248"/>
      <c r="Q426" s="249"/>
      <c r="AE426" s="253"/>
      <c r="AF426" s="252"/>
    </row>
    <row r="427" spans="16:32" hidden="1" x14ac:dyDescent="0.25">
      <c r="P427" s="248"/>
      <c r="Q427" s="249"/>
      <c r="AE427" s="253"/>
      <c r="AF427" s="252"/>
    </row>
    <row r="428" spans="16:32" hidden="1" x14ac:dyDescent="0.25">
      <c r="P428" s="248"/>
      <c r="Q428" s="249"/>
      <c r="AE428" s="253"/>
      <c r="AF428" s="252"/>
    </row>
    <row r="429" spans="16:32" hidden="1" x14ac:dyDescent="0.25">
      <c r="P429" s="248"/>
      <c r="Q429" s="249"/>
      <c r="AE429" s="253"/>
      <c r="AF429" s="252"/>
    </row>
    <row r="430" spans="16:32" hidden="1" x14ac:dyDescent="0.25">
      <c r="P430" s="248"/>
      <c r="Q430" s="249"/>
      <c r="AE430" s="253"/>
      <c r="AF430" s="252"/>
    </row>
    <row r="431" spans="16:32" hidden="1" x14ac:dyDescent="0.25">
      <c r="P431" s="248"/>
      <c r="Q431" s="249"/>
      <c r="AE431" s="253"/>
      <c r="AF431" s="252"/>
    </row>
    <row r="432" spans="16:32" hidden="1" x14ac:dyDescent="0.25">
      <c r="P432" s="248"/>
      <c r="Q432" s="249"/>
      <c r="AE432" s="253"/>
      <c r="AF432" s="252"/>
    </row>
    <row r="433" spans="16:32" hidden="1" x14ac:dyDescent="0.25">
      <c r="P433" s="248"/>
      <c r="Q433" s="249"/>
      <c r="AE433" s="253"/>
      <c r="AF433" s="252"/>
    </row>
    <row r="434" spans="16:32" hidden="1" x14ac:dyDescent="0.25">
      <c r="P434" s="248"/>
      <c r="Q434" s="249"/>
      <c r="AE434" s="253"/>
      <c r="AF434" s="252"/>
    </row>
    <row r="435" spans="16:32" hidden="1" x14ac:dyDescent="0.25">
      <c r="P435" s="248"/>
      <c r="Q435" s="249"/>
      <c r="AE435" s="253"/>
      <c r="AF435" s="252"/>
    </row>
    <row r="436" spans="16:32" hidden="1" x14ac:dyDescent="0.25">
      <c r="P436" s="248"/>
      <c r="Q436" s="249"/>
      <c r="AE436" s="253"/>
      <c r="AF436" s="252"/>
    </row>
    <row r="437" spans="16:32" hidden="1" x14ac:dyDescent="0.25">
      <c r="P437" s="248"/>
      <c r="Q437" s="249"/>
      <c r="AE437" s="253"/>
      <c r="AF437" s="252"/>
    </row>
    <row r="438" spans="16:32" hidden="1" x14ac:dyDescent="0.25">
      <c r="P438" s="248"/>
      <c r="Q438" s="249"/>
      <c r="AE438" s="253"/>
      <c r="AF438" s="252"/>
    </row>
    <row r="439" spans="16:32" hidden="1" x14ac:dyDescent="0.25">
      <c r="P439" s="248"/>
      <c r="Q439" s="249"/>
      <c r="AE439" s="253"/>
      <c r="AF439" s="252"/>
    </row>
    <row r="440" spans="16:32" hidden="1" x14ac:dyDescent="0.25">
      <c r="P440" s="248"/>
      <c r="Q440" s="249"/>
      <c r="AE440" s="253"/>
      <c r="AF440" s="252"/>
    </row>
    <row r="441" spans="16:32" hidden="1" x14ac:dyDescent="0.25">
      <c r="P441" s="248"/>
      <c r="Q441" s="249"/>
      <c r="AE441" s="253"/>
      <c r="AF441" s="252"/>
    </row>
    <row r="442" spans="16:32" hidden="1" x14ac:dyDescent="0.25">
      <c r="P442" s="248"/>
      <c r="Q442" s="249"/>
      <c r="AE442" s="253"/>
      <c r="AF442" s="252"/>
    </row>
    <row r="443" spans="16:32" hidden="1" x14ac:dyDescent="0.25">
      <c r="P443" s="248"/>
      <c r="Q443" s="249"/>
      <c r="AE443" s="253"/>
      <c r="AF443" s="252"/>
    </row>
    <row r="444" spans="16:32" hidden="1" x14ac:dyDescent="0.25">
      <c r="P444" s="248"/>
      <c r="Q444" s="249"/>
      <c r="AE444" s="253"/>
      <c r="AF444" s="252"/>
    </row>
    <row r="445" spans="16:32" hidden="1" x14ac:dyDescent="0.25">
      <c r="P445" s="248"/>
      <c r="Q445" s="249"/>
      <c r="AE445" s="253"/>
      <c r="AF445" s="252"/>
    </row>
    <row r="446" spans="16:32" hidden="1" x14ac:dyDescent="0.25">
      <c r="P446" s="248"/>
      <c r="Q446" s="249"/>
      <c r="AE446" s="253"/>
      <c r="AF446" s="252"/>
    </row>
    <row r="447" spans="16:32" hidden="1" x14ac:dyDescent="0.25">
      <c r="P447" s="248"/>
      <c r="Q447" s="249"/>
      <c r="AE447" s="253"/>
      <c r="AF447" s="252"/>
    </row>
    <row r="448" spans="16:32" hidden="1" x14ac:dyDescent="0.25">
      <c r="P448" s="248"/>
      <c r="Q448" s="249"/>
      <c r="AE448" s="253"/>
      <c r="AF448" s="252"/>
    </row>
    <row r="449" spans="16:32" hidden="1" x14ac:dyDescent="0.25">
      <c r="P449" s="248"/>
      <c r="Q449" s="249"/>
      <c r="AE449" s="253"/>
      <c r="AF449" s="252"/>
    </row>
    <row r="450" spans="16:32" hidden="1" x14ac:dyDescent="0.25">
      <c r="P450" s="248"/>
      <c r="Q450" s="249"/>
      <c r="AE450" s="253"/>
      <c r="AF450" s="252"/>
    </row>
    <row r="451" spans="16:32" hidden="1" x14ac:dyDescent="0.25">
      <c r="P451" s="248"/>
      <c r="Q451" s="249"/>
      <c r="AE451" s="253"/>
      <c r="AF451" s="252"/>
    </row>
    <row r="452" spans="16:32" hidden="1" x14ac:dyDescent="0.25">
      <c r="P452" s="248"/>
      <c r="Q452" s="249"/>
      <c r="AE452" s="253"/>
      <c r="AF452" s="252"/>
    </row>
    <row r="453" spans="16:32" hidden="1" x14ac:dyDescent="0.25">
      <c r="P453" s="248"/>
      <c r="Q453" s="249"/>
      <c r="AE453" s="253"/>
      <c r="AF453" s="252"/>
    </row>
    <row r="454" spans="16:32" hidden="1" x14ac:dyDescent="0.25">
      <c r="P454" s="248"/>
      <c r="Q454" s="249"/>
      <c r="AE454" s="253"/>
      <c r="AF454" s="252"/>
    </row>
    <row r="455" spans="16:32" hidden="1" x14ac:dyDescent="0.25">
      <c r="P455" s="248"/>
      <c r="Q455" s="249"/>
      <c r="AE455" s="253"/>
      <c r="AF455" s="252"/>
    </row>
    <row r="456" spans="16:32" hidden="1" x14ac:dyDescent="0.25">
      <c r="P456" s="248"/>
      <c r="Q456" s="249"/>
      <c r="AE456" s="253"/>
      <c r="AF456" s="252"/>
    </row>
    <row r="457" spans="16:32" hidden="1" x14ac:dyDescent="0.25">
      <c r="P457" s="248"/>
      <c r="Q457" s="249"/>
      <c r="AE457" s="253"/>
      <c r="AF457" s="252"/>
    </row>
    <row r="458" spans="16:32" hidden="1" x14ac:dyDescent="0.25">
      <c r="P458" s="248"/>
      <c r="Q458" s="249"/>
      <c r="AE458" s="253"/>
      <c r="AF458" s="252"/>
    </row>
    <row r="459" spans="16:32" hidden="1" x14ac:dyDescent="0.25">
      <c r="P459" s="248"/>
      <c r="Q459" s="249"/>
      <c r="AE459" s="253"/>
      <c r="AF459" s="252"/>
    </row>
    <row r="460" spans="16:32" hidden="1" x14ac:dyDescent="0.25">
      <c r="P460" s="248"/>
      <c r="Q460" s="249"/>
      <c r="AE460" s="253"/>
      <c r="AF460" s="252"/>
    </row>
    <row r="461" spans="16:32" hidden="1" x14ac:dyDescent="0.25">
      <c r="P461" s="248"/>
      <c r="Q461" s="249"/>
      <c r="AE461" s="253"/>
      <c r="AF461" s="252"/>
    </row>
    <row r="462" spans="16:32" hidden="1" x14ac:dyDescent="0.25">
      <c r="P462" s="248"/>
      <c r="Q462" s="249"/>
      <c r="AE462" s="253"/>
      <c r="AF462" s="252"/>
    </row>
    <row r="463" spans="16:32" hidden="1" x14ac:dyDescent="0.25">
      <c r="P463" s="248"/>
      <c r="Q463" s="249"/>
      <c r="AE463" s="253"/>
      <c r="AF463" s="252"/>
    </row>
    <row r="464" spans="16:32" hidden="1" x14ac:dyDescent="0.25">
      <c r="P464" s="248"/>
      <c r="Q464" s="249"/>
      <c r="AE464" s="253"/>
      <c r="AF464" s="252"/>
    </row>
    <row r="465" spans="16:32" hidden="1" x14ac:dyDescent="0.25">
      <c r="P465" s="248"/>
      <c r="Q465" s="249"/>
      <c r="AE465" s="253"/>
      <c r="AF465" s="252"/>
    </row>
    <row r="466" spans="16:32" hidden="1" x14ac:dyDescent="0.25">
      <c r="P466" s="248"/>
      <c r="Q466" s="249"/>
      <c r="AE466" s="253"/>
      <c r="AF466" s="252"/>
    </row>
    <row r="467" spans="16:32" hidden="1" x14ac:dyDescent="0.25">
      <c r="P467" s="248"/>
      <c r="Q467" s="249"/>
      <c r="AE467" s="253"/>
      <c r="AF467" s="252"/>
    </row>
    <row r="468" spans="16:32" hidden="1" x14ac:dyDescent="0.25">
      <c r="P468" s="248"/>
      <c r="Q468" s="249"/>
      <c r="AE468" s="253"/>
      <c r="AF468" s="252"/>
    </row>
    <row r="469" spans="16:32" hidden="1" x14ac:dyDescent="0.25">
      <c r="P469" s="248"/>
      <c r="Q469" s="249"/>
      <c r="AE469" s="253"/>
      <c r="AF469" s="252"/>
    </row>
    <row r="470" spans="16:32" hidden="1" x14ac:dyDescent="0.25">
      <c r="P470" s="248"/>
      <c r="Q470" s="249"/>
      <c r="AE470" s="253"/>
      <c r="AF470" s="252"/>
    </row>
    <row r="471" spans="16:32" hidden="1" x14ac:dyDescent="0.25">
      <c r="P471" s="248"/>
      <c r="Q471" s="249"/>
      <c r="AE471" s="253"/>
      <c r="AF471" s="252"/>
    </row>
    <row r="472" spans="16:32" hidden="1" x14ac:dyDescent="0.25">
      <c r="P472" s="248"/>
      <c r="Q472" s="249"/>
      <c r="AE472" s="253"/>
      <c r="AF472" s="252"/>
    </row>
    <row r="473" spans="16:32" hidden="1" x14ac:dyDescent="0.25">
      <c r="P473" s="248"/>
      <c r="Q473" s="249"/>
      <c r="AE473" s="253"/>
      <c r="AF473" s="252"/>
    </row>
    <row r="474" spans="16:32" hidden="1" x14ac:dyDescent="0.25">
      <c r="P474" s="248"/>
      <c r="Q474" s="249"/>
      <c r="AE474" s="253"/>
      <c r="AF474" s="252"/>
    </row>
    <row r="475" spans="16:32" hidden="1" x14ac:dyDescent="0.25">
      <c r="P475" s="248"/>
      <c r="Q475" s="249"/>
      <c r="AE475" s="253"/>
      <c r="AF475" s="252"/>
    </row>
    <row r="476" spans="16:32" hidden="1" x14ac:dyDescent="0.25">
      <c r="P476" s="248"/>
      <c r="Q476" s="249"/>
      <c r="AE476" s="253"/>
      <c r="AF476" s="252"/>
    </row>
    <row r="477" spans="16:32" hidden="1" x14ac:dyDescent="0.25">
      <c r="P477" s="248"/>
      <c r="Q477" s="249"/>
      <c r="AE477" s="253"/>
      <c r="AF477" s="252"/>
    </row>
    <row r="478" spans="16:32" hidden="1" x14ac:dyDescent="0.25">
      <c r="P478" s="248"/>
      <c r="Q478" s="249"/>
      <c r="AE478" s="253"/>
      <c r="AF478" s="252"/>
    </row>
    <row r="479" spans="16:32" hidden="1" x14ac:dyDescent="0.25">
      <c r="P479" s="248"/>
      <c r="Q479" s="249"/>
      <c r="AE479" s="253"/>
      <c r="AF479" s="252"/>
    </row>
    <row r="480" spans="16:32" hidden="1" x14ac:dyDescent="0.25">
      <c r="P480" s="248"/>
      <c r="Q480" s="249"/>
      <c r="AE480" s="253"/>
      <c r="AF480" s="252"/>
    </row>
    <row r="481" spans="16:32" hidden="1" x14ac:dyDescent="0.25">
      <c r="P481" s="248"/>
      <c r="Q481" s="249"/>
      <c r="AE481" s="253"/>
      <c r="AF481" s="252"/>
    </row>
    <row r="482" spans="16:32" hidden="1" x14ac:dyDescent="0.25">
      <c r="P482" s="248"/>
      <c r="Q482" s="249"/>
      <c r="AE482" s="253"/>
      <c r="AF482" s="252"/>
    </row>
    <row r="483" spans="16:32" hidden="1" x14ac:dyDescent="0.25">
      <c r="P483" s="248"/>
      <c r="Q483" s="249"/>
      <c r="AE483" s="253"/>
      <c r="AF483" s="252"/>
    </row>
    <row r="484" spans="16:32" hidden="1" x14ac:dyDescent="0.25">
      <c r="P484" s="248"/>
      <c r="Q484" s="249"/>
      <c r="AE484" s="253"/>
      <c r="AF484" s="252"/>
    </row>
    <row r="485" spans="16:32" hidden="1" x14ac:dyDescent="0.25">
      <c r="P485" s="248"/>
      <c r="Q485" s="249"/>
      <c r="AE485" s="253"/>
      <c r="AF485" s="252"/>
    </row>
    <row r="486" spans="16:32" hidden="1" x14ac:dyDescent="0.25">
      <c r="P486" s="248"/>
      <c r="Q486" s="249"/>
      <c r="AE486" s="253"/>
      <c r="AF486" s="252"/>
    </row>
    <row r="487" spans="16:32" hidden="1" x14ac:dyDescent="0.25">
      <c r="P487" s="248"/>
      <c r="Q487" s="249"/>
      <c r="AE487" s="253"/>
      <c r="AF487" s="252"/>
    </row>
    <row r="488" spans="16:32" hidden="1" x14ac:dyDescent="0.25">
      <c r="P488" s="248"/>
      <c r="Q488" s="249"/>
      <c r="AE488" s="253"/>
      <c r="AF488" s="252"/>
    </row>
    <row r="489" spans="16:32" hidden="1" x14ac:dyDescent="0.25">
      <c r="P489" s="248"/>
      <c r="Q489" s="249"/>
      <c r="AE489" s="253"/>
      <c r="AF489" s="252"/>
    </row>
    <row r="490" spans="16:32" hidden="1" x14ac:dyDescent="0.25">
      <c r="P490" s="248"/>
      <c r="Q490" s="249"/>
      <c r="AE490" s="253"/>
      <c r="AF490" s="252"/>
    </row>
    <row r="491" spans="16:32" hidden="1" x14ac:dyDescent="0.25">
      <c r="P491" s="248"/>
      <c r="Q491" s="249"/>
      <c r="AE491" s="253"/>
      <c r="AF491" s="252"/>
    </row>
    <row r="492" spans="16:32" hidden="1" x14ac:dyDescent="0.25">
      <c r="P492" s="248"/>
      <c r="Q492" s="249"/>
      <c r="AE492" s="253"/>
      <c r="AF492" s="252"/>
    </row>
    <row r="493" spans="16:32" hidden="1" x14ac:dyDescent="0.25">
      <c r="P493" s="248"/>
      <c r="Q493" s="249"/>
      <c r="AE493" s="253"/>
      <c r="AF493" s="252"/>
    </row>
    <row r="494" spans="16:32" hidden="1" x14ac:dyDescent="0.25">
      <c r="P494" s="248"/>
      <c r="Q494" s="249"/>
      <c r="AE494" s="253"/>
      <c r="AF494" s="252"/>
    </row>
    <row r="495" spans="16:32" hidden="1" x14ac:dyDescent="0.25">
      <c r="P495" s="248"/>
      <c r="Q495" s="249"/>
      <c r="AE495" s="253"/>
      <c r="AF495" s="252"/>
    </row>
    <row r="496" spans="16:32" hidden="1" x14ac:dyDescent="0.25">
      <c r="P496" s="248"/>
      <c r="Q496" s="249"/>
      <c r="AE496" s="253"/>
      <c r="AF496" s="252"/>
    </row>
    <row r="497" spans="16:32" hidden="1" x14ac:dyDescent="0.25">
      <c r="P497" s="248"/>
      <c r="Q497" s="249"/>
      <c r="AE497" s="253"/>
      <c r="AF497" s="252"/>
    </row>
    <row r="498" spans="16:32" hidden="1" x14ac:dyDescent="0.25">
      <c r="P498" s="248"/>
      <c r="Q498" s="249"/>
      <c r="AE498" s="253"/>
      <c r="AF498" s="252"/>
    </row>
    <row r="499" spans="16:32" hidden="1" x14ac:dyDescent="0.25">
      <c r="P499" s="248"/>
      <c r="Q499" s="249"/>
      <c r="AE499" s="253"/>
      <c r="AF499" s="252"/>
    </row>
    <row r="500" spans="16:32" hidden="1" x14ac:dyDescent="0.25">
      <c r="P500" s="248"/>
      <c r="Q500" s="249"/>
      <c r="AE500" s="253"/>
      <c r="AF500" s="252"/>
    </row>
    <row r="501" spans="16:32" hidden="1" x14ac:dyDescent="0.25">
      <c r="P501" s="248"/>
      <c r="Q501" s="249"/>
      <c r="AE501" s="253"/>
      <c r="AF501" s="252"/>
    </row>
    <row r="502" spans="16:32" hidden="1" x14ac:dyDescent="0.25">
      <c r="P502" s="248"/>
      <c r="Q502" s="249"/>
      <c r="AE502" s="253"/>
      <c r="AF502" s="252"/>
    </row>
    <row r="503" spans="16:32" hidden="1" x14ac:dyDescent="0.25">
      <c r="P503" s="248"/>
      <c r="Q503" s="249"/>
      <c r="AE503" s="253"/>
      <c r="AF503" s="252"/>
    </row>
    <row r="504" spans="16:32" hidden="1" x14ac:dyDescent="0.25">
      <c r="P504" s="248"/>
      <c r="Q504" s="249"/>
      <c r="AE504" s="253"/>
      <c r="AF504" s="252"/>
    </row>
    <row r="505" spans="16:32" hidden="1" x14ac:dyDescent="0.25">
      <c r="P505" s="248"/>
      <c r="Q505" s="249"/>
      <c r="AE505" s="253"/>
      <c r="AF505" s="252"/>
    </row>
    <row r="506" spans="16:32" hidden="1" x14ac:dyDescent="0.25">
      <c r="P506" s="248"/>
      <c r="Q506" s="249"/>
      <c r="AE506" s="253"/>
      <c r="AF506" s="252"/>
    </row>
    <row r="507" spans="16:32" hidden="1" x14ac:dyDescent="0.25">
      <c r="P507" s="248"/>
      <c r="Q507" s="249"/>
      <c r="AE507" s="253"/>
      <c r="AF507" s="252"/>
    </row>
    <row r="508" spans="16:32" hidden="1" x14ac:dyDescent="0.25">
      <c r="P508" s="248"/>
      <c r="Q508" s="249"/>
      <c r="AE508" s="253"/>
      <c r="AF508" s="252"/>
    </row>
    <row r="509" spans="16:32" hidden="1" x14ac:dyDescent="0.25">
      <c r="P509" s="248"/>
      <c r="Q509" s="249"/>
      <c r="AE509" s="253"/>
      <c r="AF509" s="252"/>
    </row>
    <row r="510" spans="16:32" hidden="1" x14ac:dyDescent="0.25">
      <c r="P510" s="248"/>
      <c r="Q510" s="249"/>
      <c r="AE510" s="253"/>
      <c r="AF510" s="252"/>
    </row>
    <row r="511" spans="16:32" hidden="1" x14ac:dyDescent="0.25">
      <c r="P511" s="248"/>
      <c r="Q511" s="249"/>
      <c r="AE511" s="253"/>
      <c r="AF511" s="252"/>
    </row>
    <row r="512" spans="16:32" hidden="1" x14ac:dyDescent="0.25">
      <c r="P512" s="248"/>
      <c r="Q512" s="249"/>
      <c r="AE512" s="253"/>
      <c r="AF512" s="252"/>
    </row>
    <row r="513" spans="16:32" hidden="1" x14ac:dyDescent="0.25">
      <c r="P513" s="248"/>
      <c r="Q513" s="249"/>
      <c r="AE513" s="253"/>
      <c r="AF513" s="252"/>
    </row>
    <row r="514" spans="16:32" hidden="1" x14ac:dyDescent="0.25">
      <c r="P514" s="248"/>
      <c r="Q514" s="249"/>
      <c r="AE514" s="253"/>
      <c r="AF514" s="252"/>
    </row>
    <row r="515" spans="16:32" hidden="1" x14ac:dyDescent="0.25">
      <c r="P515" s="248"/>
      <c r="Q515" s="249"/>
      <c r="AE515" s="253"/>
      <c r="AF515" s="252"/>
    </row>
    <row r="516" spans="16:32" hidden="1" x14ac:dyDescent="0.25">
      <c r="P516" s="248"/>
      <c r="Q516" s="249"/>
      <c r="AE516" s="253"/>
      <c r="AF516" s="252"/>
    </row>
    <row r="517" spans="16:32" hidden="1" x14ac:dyDescent="0.25">
      <c r="P517" s="248"/>
      <c r="Q517" s="249"/>
      <c r="AE517" s="253"/>
      <c r="AF517" s="252"/>
    </row>
    <row r="518" spans="16:32" hidden="1" x14ac:dyDescent="0.25">
      <c r="P518" s="248"/>
      <c r="Q518" s="249"/>
      <c r="AE518" s="253"/>
      <c r="AF518" s="252"/>
    </row>
    <row r="519" spans="16:32" hidden="1" x14ac:dyDescent="0.25">
      <c r="P519" s="248"/>
      <c r="Q519" s="249"/>
      <c r="AE519" s="253"/>
      <c r="AF519" s="252"/>
    </row>
    <row r="520" spans="16:32" hidden="1" x14ac:dyDescent="0.25">
      <c r="P520" s="248"/>
      <c r="Q520" s="249"/>
      <c r="AE520" s="253"/>
      <c r="AF520" s="252"/>
    </row>
    <row r="521" spans="16:32" hidden="1" x14ac:dyDescent="0.25">
      <c r="P521" s="248"/>
      <c r="Q521" s="249"/>
      <c r="AE521" s="253"/>
      <c r="AF521" s="252"/>
    </row>
    <row r="522" spans="16:32" hidden="1" x14ac:dyDescent="0.25">
      <c r="P522" s="248"/>
      <c r="Q522" s="249"/>
      <c r="AE522" s="253"/>
      <c r="AF522" s="252"/>
    </row>
    <row r="523" spans="16:32" hidden="1" x14ac:dyDescent="0.25">
      <c r="P523" s="248"/>
      <c r="Q523" s="249"/>
      <c r="AE523" s="253"/>
      <c r="AF523" s="252"/>
    </row>
    <row r="524" spans="16:32" hidden="1" x14ac:dyDescent="0.25">
      <c r="P524" s="248"/>
      <c r="Q524" s="249"/>
      <c r="AE524" s="253"/>
      <c r="AF524" s="252"/>
    </row>
    <row r="525" spans="16:32" hidden="1" x14ac:dyDescent="0.25">
      <c r="P525" s="248"/>
      <c r="Q525" s="249"/>
      <c r="AE525" s="253"/>
      <c r="AF525" s="252"/>
    </row>
    <row r="526" spans="16:32" hidden="1" x14ac:dyDescent="0.25">
      <c r="P526" s="248"/>
      <c r="Q526" s="249"/>
      <c r="AE526" s="253"/>
      <c r="AF526" s="252"/>
    </row>
    <row r="527" spans="16:32" hidden="1" x14ac:dyDescent="0.25">
      <c r="P527" s="248"/>
      <c r="Q527" s="249"/>
      <c r="AE527" s="253"/>
      <c r="AF527" s="252"/>
    </row>
    <row r="528" spans="16:32" hidden="1" x14ac:dyDescent="0.25">
      <c r="P528" s="248"/>
      <c r="Q528" s="249"/>
      <c r="AE528" s="253"/>
      <c r="AF528" s="252"/>
    </row>
    <row r="529" spans="16:32" hidden="1" x14ac:dyDescent="0.25">
      <c r="P529" s="248"/>
      <c r="Q529" s="249"/>
      <c r="AE529" s="253"/>
      <c r="AF529" s="252"/>
    </row>
    <row r="530" spans="16:32" hidden="1" x14ac:dyDescent="0.25">
      <c r="P530" s="248"/>
      <c r="Q530" s="249"/>
      <c r="AE530" s="253"/>
      <c r="AF530" s="252"/>
    </row>
    <row r="531" spans="16:32" hidden="1" x14ac:dyDescent="0.25">
      <c r="P531" s="248"/>
      <c r="Q531" s="249"/>
      <c r="AE531" s="253"/>
      <c r="AF531" s="252"/>
    </row>
    <row r="532" spans="16:32" hidden="1" x14ac:dyDescent="0.25">
      <c r="P532" s="248"/>
      <c r="Q532" s="249"/>
      <c r="AE532" s="253"/>
      <c r="AF532" s="252"/>
    </row>
    <row r="533" spans="16:32" hidden="1" x14ac:dyDescent="0.25">
      <c r="P533" s="248"/>
      <c r="Q533" s="249"/>
      <c r="AE533" s="253"/>
      <c r="AF533" s="252"/>
    </row>
    <row r="534" spans="16:32" hidden="1" x14ac:dyDescent="0.25">
      <c r="P534" s="248"/>
      <c r="Q534" s="249"/>
      <c r="AE534" s="253"/>
      <c r="AF534" s="252"/>
    </row>
    <row r="535" spans="16:32" hidden="1" x14ac:dyDescent="0.25">
      <c r="P535" s="248"/>
      <c r="Q535" s="249"/>
      <c r="AE535" s="253"/>
      <c r="AF535" s="252"/>
    </row>
    <row r="536" spans="16:32" hidden="1" x14ac:dyDescent="0.25">
      <c r="P536" s="248"/>
      <c r="Q536" s="249"/>
      <c r="AE536" s="253"/>
      <c r="AF536" s="252"/>
    </row>
    <row r="537" spans="16:32" hidden="1" x14ac:dyDescent="0.25">
      <c r="P537" s="248"/>
      <c r="Q537" s="249"/>
      <c r="AE537" s="253"/>
      <c r="AF537" s="252"/>
    </row>
    <row r="538" spans="16:32" hidden="1" x14ac:dyDescent="0.25">
      <c r="P538" s="248"/>
      <c r="Q538" s="249"/>
      <c r="AE538" s="253"/>
      <c r="AF538" s="252"/>
    </row>
    <row r="539" spans="16:32" hidden="1" x14ac:dyDescent="0.25">
      <c r="P539" s="248"/>
      <c r="Q539" s="249"/>
      <c r="AE539" s="253"/>
      <c r="AF539" s="252"/>
    </row>
    <row r="540" spans="16:32" hidden="1" x14ac:dyDescent="0.25">
      <c r="P540" s="248"/>
      <c r="Q540" s="249"/>
      <c r="AE540" s="253"/>
      <c r="AF540" s="252"/>
    </row>
    <row r="541" spans="16:32" hidden="1" x14ac:dyDescent="0.25">
      <c r="P541" s="248"/>
      <c r="Q541" s="249"/>
      <c r="AE541" s="253"/>
      <c r="AF541" s="252"/>
    </row>
    <row r="542" spans="16:32" hidden="1" x14ac:dyDescent="0.25">
      <c r="P542" s="248"/>
      <c r="Q542" s="249"/>
      <c r="AE542" s="253"/>
      <c r="AF542" s="252"/>
    </row>
    <row r="543" spans="16:32" hidden="1" x14ac:dyDescent="0.25">
      <c r="P543" s="248"/>
      <c r="Q543" s="249"/>
      <c r="AE543" s="253"/>
      <c r="AF543" s="252"/>
    </row>
    <row r="544" spans="16:32" hidden="1" x14ac:dyDescent="0.25">
      <c r="P544" s="248"/>
      <c r="Q544" s="249"/>
      <c r="AE544" s="253"/>
      <c r="AF544" s="252"/>
    </row>
    <row r="545" spans="16:32" hidden="1" x14ac:dyDescent="0.25">
      <c r="P545" s="248"/>
      <c r="Q545" s="249"/>
      <c r="AE545" s="253"/>
      <c r="AF545" s="252"/>
    </row>
    <row r="546" spans="16:32" hidden="1" x14ac:dyDescent="0.25">
      <c r="P546" s="248"/>
      <c r="Q546" s="249"/>
      <c r="AE546" s="253"/>
      <c r="AF546" s="252"/>
    </row>
    <row r="547" spans="16:32" hidden="1" x14ac:dyDescent="0.25">
      <c r="P547" s="248"/>
      <c r="Q547" s="249"/>
      <c r="AE547" s="253"/>
      <c r="AF547" s="252"/>
    </row>
    <row r="548" spans="16:32" hidden="1" x14ac:dyDescent="0.25">
      <c r="P548" s="248"/>
      <c r="Q548" s="249"/>
      <c r="AE548" s="253"/>
      <c r="AF548" s="252"/>
    </row>
    <row r="549" spans="16:32" hidden="1" x14ac:dyDescent="0.25">
      <c r="P549" s="248"/>
      <c r="Q549" s="249"/>
      <c r="AE549" s="253"/>
      <c r="AF549" s="252"/>
    </row>
    <row r="550" spans="16:32" hidden="1" x14ac:dyDescent="0.25">
      <c r="P550" s="248"/>
      <c r="Q550" s="249"/>
      <c r="AE550" s="253"/>
      <c r="AF550" s="252"/>
    </row>
    <row r="551" spans="16:32" hidden="1" x14ac:dyDescent="0.25">
      <c r="P551" s="248"/>
      <c r="Q551" s="249"/>
      <c r="AE551" s="253"/>
      <c r="AF551" s="252"/>
    </row>
    <row r="552" spans="16:32" hidden="1" x14ac:dyDescent="0.25">
      <c r="P552" s="248"/>
      <c r="Q552" s="249"/>
      <c r="AE552" s="253"/>
      <c r="AF552" s="252"/>
    </row>
    <row r="553" spans="16:32" hidden="1" x14ac:dyDescent="0.25">
      <c r="P553" s="248"/>
      <c r="Q553" s="249"/>
      <c r="AE553" s="253"/>
      <c r="AF553" s="252"/>
    </row>
    <row r="554" spans="16:32" hidden="1" x14ac:dyDescent="0.25">
      <c r="P554" s="248"/>
      <c r="Q554" s="249"/>
      <c r="AE554" s="253"/>
      <c r="AF554" s="252"/>
    </row>
    <row r="555" spans="16:32" hidden="1" x14ac:dyDescent="0.25">
      <c r="P555" s="248"/>
      <c r="Q555" s="249"/>
      <c r="AE555" s="253"/>
      <c r="AF555" s="252"/>
    </row>
    <row r="556" spans="16:32" hidden="1" x14ac:dyDescent="0.25">
      <c r="P556" s="248"/>
      <c r="Q556" s="249"/>
      <c r="AE556" s="253"/>
      <c r="AF556" s="252"/>
    </row>
    <row r="557" spans="16:32" hidden="1" x14ac:dyDescent="0.25">
      <c r="P557" s="248"/>
      <c r="Q557" s="249"/>
      <c r="AE557" s="253"/>
      <c r="AF557" s="252"/>
    </row>
    <row r="558" spans="16:32" hidden="1" x14ac:dyDescent="0.25">
      <c r="P558" s="248"/>
      <c r="Q558" s="249"/>
      <c r="AE558" s="253"/>
      <c r="AF558" s="252"/>
    </row>
    <row r="559" spans="16:32" hidden="1" x14ac:dyDescent="0.25">
      <c r="P559" s="248"/>
      <c r="Q559" s="249"/>
      <c r="AE559" s="253"/>
      <c r="AF559" s="252"/>
    </row>
    <row r="560" spans="16:32" hidden="1" x14ac:dyDescent="0.25">
      <c r="P560" s="248"/>
      <c r="Q560" s="249"/>
      <c r="AE560" s="253"/>
      <c r="AF560" s="252"/>
    </row>
    <row r="561" spans="16:32" hidden="1" x14ac:dyDescent="0.25">
      <c r="P561" s="248"/>
      <c r="Q561" s="249"/>
      <c r="AE561" s="253"/>
      <c r="AF561" s="252"/>
    </row>
    <row r="562" spans="16:32" hidden="1" x14ac:dyDescent="0.25">
      <c r="P562" s="248"/>
      <c r="Q562" s="249"/>
      <c r="AE562" s="253"/>
      <c r="AF562" s="252"/>
    </row>
    <row r="563" spans="16:32" hidden="1" x14ac:dyDescent="0.25">
      <c r="P563" s="248"/>
      <c r="Q563" s="249"/>
      <c r="AE563" s="253"/>
      <c r="AF563" s="252"/>
    </row>
    <row r="564" spans="16:32" hidden="1" x14ac:dyDescent="0.25">
      <c r="P564" s="248"/>
      <c r="Q564" s="249"/>
      <c r="AE564" s="253"/>
      <c r="AF564" s="252"/>
    </row>
    <row r="565" spans="16:32" hidden="1" x14ac:dyDescent="0.25">
      <c r="P565" s="248"/>
      <c r="Q565" s="249"/>
      <c r="AE565" s="253"/>
      <c r="AF565" s="252"/>
    </row>
    <row r="566" spans="16:32" hidden="1" x14ac:dyDescent="0.25">
      <c r="P566" s="248"/>
      <c r="Q566" s="249"/>
      <c r="AE566" s="253"/>
      <c r="AF566" s="252"/>
    </row>
    <row r="567" spans="16:32" hidden="1" x14ac:dyDescent="0.25">
      <c r="P567" s="248"/>
      <c r="Q567" s="249"/>
      <c r="AE567" s="253"/>
      <c r="AF567" s="252"/>
    </row>
    <row r="568" spans="16:32" hidden="1" x14ac:dyDescent="0.25">
      <c r="P568" s="248"/>
      <c r="Q568" s="249"/>
      <c r="AE568" s="253"/>
      <c r="AF568" s="252"/>
    </row>
    <row r="569" spans="16:32" hidden="1" x14ac:dyDescent="0.25">
      <c r="P569" s="248"/>
      <c r="Q569" s="249"/>
      <c r="AE569" s="253"/>
      <c r="AF569" s="252"/>
    </row>
    <row r="570" spans="16:32" hidden="1" x14ac:dyDescent="0.25">
      <c r="P570" s="248"/>
      <c r="Q570" s="249"/>
      <c r="AE570" s="253"/>
      <c r="AF570" s="252"/>
    </row>
    <row r="571" spans="16:32" hidden="1" x14ac:dyDescent="0.25">
      <c r="P571" s="248"/>
      <c r="Q571" s="249"/>
      <c r="AE571" s="253"/>
      <c r="AF571" s="252"/>
    </row>
    <row r="572" spans="16:32" hidden="1" x14ac:dyDescent="0.25">
      <c r="P572" s="248"/>
      <c r="Q572" s="249"/>
      <c r="AE572" s="253"/>
      <c r="AF572" s="252"/>
    </row>
    <row r="573" spans="16:32" hidden="1" x14ac:dyDescent="0.25">
      <c r="P573" s="248"/>
      <c r="Q573" s="249"/>
      <c r="AE573" s="253"/>
      <c r="AF573" s="252"/>
    </row>
    <row r="574" spans="16:32" hidden="1" x14ac:dyDescent="0.25">
      <c r="P574" s="248"/>
      <c r="Q574" s="249"/>
      <c r="AE574" s="253"/>
      <c r="AF574" s="252"/>
    </row>
    <row r="575" spans="16:32" hidden="1" x14ac:dyDescent="0.25">
      <c r="P575" s="248"/>
      <c r="Q575" s="249"/>
      <c r="AE575" s="253"/>
      <c r="AF575" s="252"/>
    </row>
    <row r="576" spans="16:32" hidden="1" x14ac:dyDescent="0.25">
      <c r="P576" s="248"/>
      <c r="Q576" s="249"/>
      <c r="AE576" s="253"/>
      <c r="AF576" s="252"/>
    </row>
    <row r="577" spans="16:32" hidden="1" x14ac:dyDescent="0.25">
      <c r="P577" s="248"/>
      <c r="Q577" s="249"/>
      <c r="AE577" s="253"/>
      <c r="AF577" s="252"/>
    </row>
    <row r="578" spans="16:32" hidden="1" x14ac:dyDescent="0.25">
      <c r="P578" s="248"/>
      <c r="Q578" s="249"/>
      <c r="AE578" s="253"/>
      <c r="AF578" s="252"/>
    </row>
    <row r="579" spans="16:32" hidden="1" x14ac:dyDescent="0.25">
      <c r="P579" s="248"/>
      <c r="Q579" s="249"/>
      <c r="AE579" s="253"/>
      <c r="AF579" s="252"/>
    </row>
    <row r="580" spans="16:32" hidden="1" x14ac:dyDescent="0.25">
      <c r="P580" s="248"/>
      <c r="Q580" s="249"/>
      <c r="AE580" s="253"/>
      <c r="AF580" s="252"/>
    </row>
    <row r="581" spans="16:32" hidden="1" x14ac:dyDescent="0.25">
      <c r="P581" s="248"/>
      <c r="Q581" s="249"/>
      <c r="AE581" s="253"/>
      <c r="AF581" s="252"/>
    </row>
    <row r="582" spans="16:32" hidden="1" x14ac:dyDescent="0.25">
      <c r="P582" s="248"/>
      <c r="Q582" s="249"/>
      <c r="AE582" s="253"/>
      <c r="AF582" s="252"/>
    </row>
    <row r="583" spans="16:32" hidden="1" x14ac:dyDescent="0.25">
      <c r="P583" s="248"/>
      <c r="Q583" s="249"/>
      <c r="AE583" s="253"/>
      <c r="AF583" s="252"/>
    </row>
    <row r="584" spans="16:32" hidden="1" x14ac:dyDescent="0.25">
      <c r="P584" s="248"/>
      <c r="Q584" s="249"/>
      <c r="AE584" s="253"/>
      <c r="AF584" s="252"/>
    </row>
    <row r="585" spans="16:32" hidden="1" x14ac:dyDescent="0.25">
      <c r="P585" s="248"/>
      <c r="Q585" s="249"/>
      <c r="AE585" s="253"/>
      <c r="AF585" s="252"/>
    </row>
    <row r="586" spans="16:32" hidden="1" x14ac:dyDescent="0.25">
      <c r="P586" s="248"/>
      <c r="Q586" s="249"/>
      <c r="AE586" s="253"/>
      <c r="AF586" s="252"/>
    </row>
    <row r="587" spans="16:32" hidden="1" x14ac:dyDescent="0.25">
      <c r="P587" s="248"/>
      <c r="Q587" s="249"/>
      <c r="AE587" s="253"/>
      <c r="AF587" s="252"/>
    </row>
    <row r="588" spans="16:32" hidden="1" x14ac:dyDescent="0.25">
      <c r="P588" s="248"/>
      <c r="Q588" s="249"/>
      <c r="AE588" s="253"/>
      <c r="AF588" s="252"/>
    </row>
    <row r="589" spans="16:32" hidden="1" x14ac:dyDescent="0.25">
      <c r="P589" s="248"/>
      <c r="Q589" s="249"/>
      <c r="AE589" s="253"/>
      <c r="AF589" s="252"/>
    </row>
    <row r="590" spans="16:32" hidden="1" x14ac:dyDescent="0.25">
      <c r="P590" s="248"/>
      <c r="Q590" s="249"/>
      <c r="AE590" s="253"/>
      <c r="AF590" s="252"/>
    </row>
    <row r="591" spans="16:32" hidden="1" x14ac:dyDescent="0.25">
      <c r="P591" s="248"/>
      <c r="Q591" s="249"/>
      <c r="AE591" s="253"/>
      <c r="AF591" s="252"/>
    </row>
    <row r="592" spans="16:32" hidden="1" x14ac:dyDescent="0.25">
      <c r="P592" s="248"/>
      <c r="Q592" s="249"/>
      <c r="AE592" s="253"/>
      <c r="AF592" s="252"/>
    </row>
    <row r="593" spans="16:32" hidden="1" x14ac:dyDescent="0.25">
      <c r="P593" s="248"/>
      <c r="Q593" s="249"/>
      <c r="AE593" s="253"/>
      <c r="AF593" s="252"/>
    </row>
    <row r="594" spans="16:32" hidden="1" x14ac:dyDescent="0.25">
      <c r="P594" s="248"/>
      <c r="Q594" s="249"/>
      <c r="AE594" s="253"/>
      <c r="AF594" s="252"/>
    </row>
    <row r="595" spans="16:32" hidden="1" x14ac:dyDescent="0.25">
      <c r="P595" s="248"/>
      <c r="Q595" s="249"/>
      <c r="AE595" s="253"/>
      <c r="AF595" s="252"/>
    </row>
    <row r="596" spans="16:32" hidden="1" x14ac:dyDescent="0.25">
      <c r="P596" s="248"/>
      <c r="Q596" s="249"/>
      <c r="AE596" s="253"/>
      <c r="AF596" s="252"/>
    </row>
    <row r="597" spans="16:32" hidden="1" x14ac:dyDescent="0.25">
      <c r="P597" s="248"/>
      <c r="Q597" s="249"/>
      <c r="AE597" s="253"/>
      <c r="AF597" s="252"/>
    </row>
    <row r="598" spans="16:32" hidden="1" x14ac:dyDescent="0.25">
      <c r="P598" s="248"/>
      <c r="Q598" s="249"/>
      <c r="AE598" s="253"/>
      <c r="AF598" s="252"/>
    </row>
    <row r="599" spans="16:32" hidden="1" x14ac:dyDescent="0.25">
      <c r="P599" s="248"/>
      <c r="Q599" s="249"/>
      <c r="AE599" s="253"/>
      <c r="AF599" s="252"/>
    </row>
    <row r="600" spans="16:32" hidden="1" x14ac:dyDescent="0.25">
      <c r="P600" s="248"/>
      <c r="Q600" s="249"/>
      <c r="AE600" s="253"/>
      <c r="AF600" s="252"/>
    </row>
    <row r="601" spans="16:32" hidden="1" x14ac:dyDescent="0.25">
      <c r="P601" s="248"/>
      <c r="Q601" s="249"/>
      <c r="AE601" s="253"/>
      <c r="AF601" s="252"/>
    </row>
    <row r="602" spans="16:32" hidden="1" x14ac:dyDescent="0.25">
      <c r="P602" s="248"/>
      <c r="Q602" s="249"/>
      <c r="AE602" s="253"/>
      <c r="AF602" s="252"/>
    </row>
    <row r="603" spans="16:32" hidden="1" x14ac:dyDescent="0.25">
      <c r="P603" s="248"/>
      <c r="Q603" s="249"/>
      <c r="AE603" s="253"/>
      <c r="AF603" s="252"/>
    </row>
    <row r="604" spans="16:32" hidden="1" x14ac:dyDescent="0.25">
      <c r="P604" s="248"/>
      <c r="Q604" s="249"/>
      <c r="AE604" s="253"/>
      <c r="AF604" s="252"/>
    </row>
    <row r="605" spans="16:32" hidden="1" x14ac:dyDescent="0.25">
      <c r="P605" s="248"/>
      <c r="Q605" s="249"/>
      <c r="AE605" s="253"/>
      <c r="AF605" s="252"/>
    </row>
    <row r="606" spans="16:32" hidden="1" x14ac:dyDescent="0.25">
      <c r="P606" s="248"/>
      <c r="Q606" s="249"/>
      <c r="AE606" s="253"/>
      <c r="AF606" s="252"/>
    </row>
    <row r="607" spans="16:32" hidden="1" x14ac:dyDescent="0.25">
      <c r="P607" s="248"/>
      <c r="Q607" s="249"/>
      <c r="AE607" s="253"/>
      <c r="AF607" s="252"/>
    </row>
    <row r="608" spans="16:32" hidden="1" x14ac:dyDescent="0.25">
      <c r="P608" s="248"/>
      <c r="Q608" s="249"/>
      <c r="AE608" s="253"/>
      <c r="AF608" s="252"/>
    </row>
    <row r="609" spans="16:32" hidden="1" x14ac:dyDescent="0.25">
      <c r="P609" s="248"/>
      <c r="Q609" s="249"/>
      <c r="AE609" s="253"/>
      <c r="AF609" s="252"/>
    </row>
    <row r="610" spans="16:32" hidden="1" x14ac:dyDescent="0.25">
      <c r="P610" s="248"/>
      <c r="Q610" s="249"/>
      <c r="AE610" s="253"/>
      <c r="AF610" s="252"/>
    </row>
    <row r="611" spans="16:32" hidden="1" x14ac:dyDescent="0.25">
      <c r="P611" s="248"/>
      <c r="Q611" s="249"/>
      <c r="AE611" s="253"/>
      <c r="AF611" s="252"/>
    </row>
    <row r="612" spans="16:32" hidden="1" x14ac:dyDescent="0.25">
      <c r="P612" s="248"/>
      <c r="Q612" s="249"/>
      <c r="AE612" s="253"/>
      <c r="AF612" s="252"/>
    </row>
    <row r="613" spans="16:32" hidden="1" x14ac:dyDescent="0.25">
      <c r="P613" s="248"/>
      <c r="Q613" s="249"/>
      <c r="AE613" s="253"/>
      <c r="AF613" s="252"/>
    </row>
    <row r="614" spans="16:32" hidden="1" x14ac:dyDescent="0.25">
      <c r="P614" s="248"/>
      <c r="Q614" s="249"/>
      <c r="AE614" s="253"/>
      <c r="AF614" s="252"/>
    </row>
    <row r="615" spans="16:32" hidden="1" x14ac:dyDescent="0.25">
      <c r="P615" s="248"/>
      <c r="Q615" s="249"/>
      <c r="AE615" s="253"/>
      <c r="AF615" s="252"/>
    </row>
    <row r="616" spans="16:32" hidden="1" x14ac:dyDescent="0.25">
      <c r="P616" s="248"/>
      <c r="Q616" s="249"/>
      <c r="AE616" s="253"/>
      <c r="AF616" s="252"/>
    </row>
    <row r="617" spans="16:32" hidden="1" x14ac:dyDescent="0.25">
      <c r="P617" s="248"/>
      <c r="Q617" s="249"/>
      <c r="AE617" s="253"/>
      <c r="AF617" s="252"/>
    </row>
    <row r="618" spans="16:32" hidden="1" x14ac:dyDescent="0.25">
      <c r="P618" s="248"/>
      <c r="Q618" s="249"/>
      <c r="AE618" s="253"/>
      <c r="AF618" s="252"/>
    </row>
    <row r="619" spans="16:32" hidden="1" x14ac:dyDescent="0.25">
      <c r="P619" s="248"/>
      <c r="Q619" s="249"/>
      <c r="AE619" s="253"/>
      <c r="AF619" s="252"/>
    </row>
    <row r="620" spans="16:32" hidden="1" x14ac:dyDescent="0.25">
      <c r="P620" s="248"/>
      <c r="Q620" s="249"/>
      <c r="AE620" s="253"/>
      <c r="AF620" s="252"/>
    </row>
    <row r="621" spans="16:32" hidden="1" x14ac:dyDescent="0.25">
      <c r="P621" s="248"/>
      <c r="Q621" s="249"/>
      <c r="AE621" s="253"/>
      <c r="AF621" s="252"/>
    </row>
    <row r="622" spans="16:32" hidden="1" x14ac:dyDescent="0.25">
      <c r="P622" s="248"/>
      <c r="Q622" s="249"/>
      <c r="AE622" s="253"/>
      <c r="AF622" s="252"/>
    </row>
    <row r="623" spans="16:32" hidden="1" x14ac:dyDescent="0.25">
      <c r="P623" s="248"/>
      <c r="Q623" s="249"/>
      <c r="AE623" s="253"/>
      <c r="AF623" s="252"/>
    </row>
    <row r="624" spans="16:32" hidden="1" x14ac:dyDescent="0.25">
      <c r="P624" s="248"/>
      <c r="Q624" s="249"/>
      <c r="AE624" s="253"/>
      <c r="AF624" s="252"/>
    </row>
    <row r="625" spans="16:32" hidden="1" x14ac:dyDescent="0.25">
      <c r="P625" s="248"/>
      <c r="Q625" s="249"/>
      <c r="AE625" s="253"/>
      <c r="AF625" s="252"/>
    </row>
    <row r="626" spans="16:32" hidden="1" x14ac:dyDescent="0.25">
      <c r="P626" s="248"/>
      <c r="Q626" s="249"/>
      <c r="AE626" s="253"/>
      <c r="AF626" s="252"/>
    </row>
    <row r="627" spans="16:32" hidden="1" x14ac:dyDescent="0.25">
      <c r="P627" s="248"/>
      <c r="Q627" s="249"/>
      <c r="AE627" s="253"/>
      <c r="AF627" s="252"/>
    </row>
    <row r="628" spans="16:32" hidden="1" x14ac:dyDescent="0.25">
      <c r="P628" s="248"/>
      <c r="Q628" s="249"/>
      <c r="AE628" s="253"/>
      <c r="AF628" s="252"/>
    </row>
    <row r="629" spans="16:32" hidden="1" x14ac:dyDescent="0.25">
      <c r="P629" s="248"/>
      <c r="Q629" s="249"/>
      <c r="AE629" s="253"/>
      <c r="AF629" s="252"/>
    </row>
    <row r="630" spans="16:32" hidden="1" x14ac:dyDescent="0.25">
      <c r="P630" s="248"/>
      <c r="Q630" s="249"/>
      <c r="AE630" s="253"/>
      <c r="AF630" s="252"/>
    </row>
    <row r="631" spans="16:32" hidden="1" x14ac:dyDescent="0.25">
      <c r="P631" s="248"/>
      <c r="Q631" s="249"/>
      <c r="AE631" s="253"/>
      <c r="AF631" s="252"/>
    </row>
    <row r="632" spans="16:32" hidden="1" x14ac:dyDescent="0.25">
      <c r="P632" s="248"/>
      <c r="Q632" s="249"/>
      <c r="AE632" s="253"/>
      <c r="AF632" s="252"/>
    </row>
    <row r="633" spans="16:32" hidden="1" x14ac:dyDescent="0.25">
      <c r="P633" s="248"/>
      <c r="Q633" s="249"/>
      <c r="AE633" s="253"/>
      <c r="AF633" s="252"/>
    </row>
    <row r="634" spans="16:32" hidden="1" x14ac:dyDescent="0.25">
      <c r="P634" s="248"/>
      <c r="Q634" s="249"/>
      <c r="AE634" s="253"/>
      <c r="AF634" s="252"/>
    </row>
    <row r="635" spans="16:32" hidden="1" x14ac:dyDescent="0.25">
      <c r="P635" s="248"/>
      <c r="Q635" s="249"/>
      <c r="AE635" s="253"/>
      <c r="AF635" s="252"/>
    </row>
    <row r="636" spans="16:32" hidden="1" x14ac:dyDescent="0.25">
      <c r="P636" s="248"/>
      <c r="Q636" s="249"/>
      <c r="AE636" s="253"/>
      <c r="AF636" s="252"/>
    </row>
    <row r="637" spans="16:32" hidden="1" x14ac:dyDescent="0.25">
      <c r="P637" s="248"/>
      <c r="Q637" s="249"/>
      <c r="AE637" s="253"/>
      <c r="AF637" s="252"/>
    </row>
    <row r="638" spans="16:32" hidden="1" x14ac:dyDescent="0.25">
      <c r="P638" s="248"/>
      <c r="Q638" s="249"/>
      <c r="AE638" s="253"/>
      <c r="AF638" s="252"/>
    </row>
    <row r="639" spans="16:32" hidden="1" x14ac:dyDescent="0.25">
      <c r="P639" s="248"/>
      <c r="Q639" s="249"/>
      <c r="AE639" s="253"/>
      <c r="AF639" s="252"/>
    </row>
    <row r="640" spans="16:32" hidden="1" x14ac:dyDescent="0.25">
      <c r="P640" s="248"/>
      <c r="Q640" s="249"/>
      <c r="AE640" s="253"/>
      <c r="AF640" s="252"/>
    </row>
    <row r="641" spans="16:32" hidden="1" x14ac:dyDescent="0.25">
      <c r="P641" s="248"/>
      <c r="Q641" s="249"/>
      <c r="AE641" s="253"/>
      <c r="AF641" s="252"/>
    </row>
    <row r="642" spans="16:32" hidden="1" x14ac:dyDescent="0.25">
      <c r="P642" s="248"/>
      <c r="Q642" s="249"/>
      <c r="AE642" s="253"/>
      <c r="AF642" s="252"/>
    </row>
    <row r="643" spans="16:32" hidden="1" x14ac:dyDescent="0.25">
      <c r="P643" s="248"/>
      <c r="Q643" s="249"/>
      <c r="AE643" s="253"/>
      <c r="AF643" s="252"/>
    </row>
    <row r="644" spans="16:32" hidden="1" x14ac:dyDescent="0.25">
      <c r="P644" s="248"/>
      <c r="Q644" s="249"/>
      <c r="AE644" s="253"/>
      <c r="AF644" s="252"/>
    </row>
    <row r="645" spans="16:32" hidden="1" x14ac:dyDescent="0.25">
      <c r="P645" s="248"/>
      <c r="Q645" s="249"/>
      <c r="AE645" s="253"/>
      <c r="AF645" s="252"/>
    </row>
    <row r="646" spans="16:32" hidden="1" x14ac:dyDescent="0.25">
      <c r="P646" s="248"/>
      <c r="Q646" s="249"/>
      <c r="AE646" s="253"/>
      <c r="AF646" s="252"/>
    </row>
    <row r="647" spans="16:32" hidden="1" x14ac:dyDescent="0.25">
      <c r="P647" s="248"/>
      <c r="Q647" s="249"/>
      <c r="AE647" s="253"/>
      <c r="AF647" s="252"/>
    </row>
    <row r="648" spans="16:32" hidden="1" x14ac:dyDescent="0.25">
      <c r="P648" s="248"/>
      <c r="Q648" s="249"/>
      <c r="AE648" s="253"/>
      <c r="AF648" s="252"/>
    </row>
    <row r="649" spans="16:32" hidden="1" x14ac:dyDescent="0.25">
      <c r="P649" s="248"/>
      <c r="Q649" s="249"/>
      <c r="AE649" s="253"/>
      <c r="AF649" s="252"/>
    </row>
    <row r="650" spans="16:32" hidden="1" x14ac:dyDescent="0.25">
      <c r="P650" s="248"/>
      <c r="Q650" s="249"/>
      <c r="AE650" s="253"/>
      <c r="AF650" s="252"/>
    </row>
    <row r="651" spans="16:32" hidden="1" x14ac:dyDescent="0.25">
      <c r="P651" s="248"/>
      <c r="Q651" s="249"/>
      <c r="AE651" s="253"/>
      <c r="AF651" s="252"/>
    </row>
    <row r="652" spans="16:32" hidden="1" x14ac:dyDescent="0.25">
      <c r="P652" s="248"/>
      <c r="Q652" s="249"/>
      <c r="AE652" s="253"/>
      <c r="AF652" s="252"/>
    </row>
    <row r="653" spans="16:32" hidden="1" x14ac:dyDescent="0.25">
      <c r="P653" s="248"/>
      <c r="Q653" s="249"/>
      <c r="AE653" s="253"/>
      <c r="AF653" s="252"/>
    </row>
    <row r="654" spans="16:32" hidden="1" x14ac:dyDescent="0.25">
      <c r="P654" s="248"/>
      <c r="Q654" s="249"/>
      <c r="AE654" s="253"/>
      <c r="AF654" s="252"/>
    </row>
    <row r="655" spans="16:32" hidden="1" x14ac:dyDescent="0.25">
      <c r="P655" s="248"/>
      <c r="Q655" s="249"/>
      <c r="AE655" s="253"/>
      <c r="AF655" s="252"/>
    </row>
    <row r="656" spans="16:32" hidden="1" x14ac:dyDescent="0.25">
      <c r="P656" s="248"/>
      <c r="Q656" s="249"/>
      <c r="AE656" s="253"/>
      <c r="AF656" s="252"/>
    </row>
    <row r="657" spans="16:32" hidden="1" x14ac:dyDescent="0.25">
      <c r="P657" s="248"/>
      <c r="Q657" s="249"/>
      <c r="AE657" s="253"/>
      <c r="AF657" s="252"/>
    </row>
    <row r="658" spans="16:32" hidden="1" x14ac:dyDescent="0.25">
      <c r="P658" s="248"/>
      <c r="Q658" s="249"/>
      <c r="AE658" s="253"/>
      <c r="AF658" s="252"/>
    </row>
    <row r="659" spans="16:32" hidden="1" x14ac:dyDescent="0.25">
      <c r="P659" s="248"/>
      <c r="Q659" s="249"/>
      <c r="AE659" s="253"/>
      <c r="AF659" s="252"/>
    </row>
    <row r="660" spans="16:32" hidden="1" x14ac:dyDescent="0.25">
      <c r="P660" s="248"/>
      <c r="Q660" s="249"/>
      <c r="AE660" s="253"/>
      <c r="AF660" s="252"/>
    </row>
    <row r="661" spans="16:32" hidden="1" x14ac:dyDescent="0.25">
      <c r="P661" s="248"/>
      <c r="Q661" s="249"/>
      <c r="AE661" s="253"/>
      <c r="AF661" s="252"/>
    </row>
    <row r="662" spans="16:32" hidden="1" x14ac:dyDescent="0.25">
      <c r="P662" s="248"/>
      <c r="Q662" s="249"/>
      <c r="AE662" s="253"/>
      <c r="AF662" s="252"/>
    </row>
    <row r="663" spans="16:32" hidden="1" x14ac:dyDescent="0.25">
      <c r="P663" s="248"/>
      <c r="Q663" s="249"/>
      <c r="AE663" s="253"/>
      <c r="AF663" s="252"/>
    </row>
    <row r="664" spans="16:32" hidden="1" x14ac:dyDescent="0.25">
      <c r="P664" s="248"/>
      <c r="Q664" s="249"/>
      <c r="AE664" s="253"/>
      <c r="AF664" s="252"/>
    </row>
    <row r="665" spans="16:32" hidden="1" x14ac:dyDescent="0.25">
      <c r="P665" s="248"/>
      <c r="Q665" s="249"/>
      <c r="AE665" s="253"/>
      <c r="AF665" s="252"/>
    </row>
    <row r="666" spans="16:32" hidden="1" x14ac:dyDescent="0.25">
      <c r="P666" s="248"/>
      <c r="Q666" s="249"/>
      <c r="AE666" s="253"/>
      <c r="AF666" s="252"/>
    </row>
    <row r="667" spans="16:32" hidden="1" x14ac:dyDescent="0.25">
      <c r="P667" s="248"/>
      <c r="Q667" s="249"/>
      <c r="AE667" s="253"/>
      <c r="AF667" s="252"/>
    </row>
    <row r="668" spans="16:32" hidden="1" x14ac:dyDescent="0.25">
      <c r="P668" s="248"/>
      <c r="Q668" s="249"/>
      <c r="AE668" s="253"/>
      <c r="AF668" s="252"/>
    </row>
    <row r="669" spans="16:32" hidden="1" x14ac:dyDescent="0.25">
      <c r="P669" s="248"/>
      <c r="Q669" s="249"/>
      <c r="AE669" s="253"/>
      <c r="AF669" s="252"/>
    </row>
    <row r="670" spans="16:32" hidden="1" x14ac:dyDescent="0.25">
      <c r="P670" s="248"/>
      <c r="Q670" s="249"/>
      <c r="AE670" s="253"/>
      <c r="AF670" s="252"/>
    </row>
    <row r="671" spans="16:32" hidden="1" x14ac:dyDescent="0.25">
      <c r="P671" s="248"/>
      <c r="Q671" s="249"/>
      <c r="AE671" s="253"/>
      <c r="AF671" s="252"/>
    </row>
    <row r="672" spans="16:32" hidden="1" x14ac:dyDescent="0.25">
      <c r="P672" s="248"/>
      <c r="Q672" s="249"/>
      <c r="AE672" s="253"/>
      <c r="AF672" s="252"/>
    </row>
    <row r="673" spans="16:32" hidden="1" x14ac:dyDescent="0.25">
      <c r="P673" s="248"/>
      <c r="Q673" s="249"/>
      <c r="AE673" s="253"/>
      <c r="AF673" s="252"/>
    </row>
    <row r="674" spans="16:32" hidden="1" x14ac:dyDescent="0.25">
      <c r="P674" s="248"/>
      <c r="Q674" s="249"/>
      <c r="AE674" s="253"/>
      <c r="AF674" s="252"/>
    </row>
    <row r="675" spans="16:32" hidden="1" x14ac:dyDescent="0.25">
      <c r="P675" s="248"/>
      <c r="Q675" s="249"/>
      <c r="AE675" s="253"/>
      <c r="AF675" s="252"/>
    </row>
    <row r="676" spans="16:32" hidden="1" x14ac:dyDescent="0.25">
      <c r="P676" s="248"/>
      <c r="Q676" s="249"/>
      <c r="AE676" s="253"/>
      <c r="AF676" s="252"/>
    </row>
    <row r="677" spans="16:32" hidden="1" x14ac:dyDescent="0.25">
      <c r="P677" s="248"/>
      <c r="Q677" s="249"/>
      <c r="AE677" s="253"/>
      <c r="AF677" s="252"/>
    </row>
    <row r="678" spans="16:32" hidden="1" x14ac:dyDescent="0.25">
      <c r="P678" s="248"/>
      <c r="Q678" s="249"/>
      <c r="AE678" s="253"/>
      <c r="AF678" s="252"/>
    </row>
    <row r="679" spans="16:32" hidden="1" x14ac:dyDescent="0.25">
      <c r="P679" s="248"/>
      <c r="Q679" s="249"/>
      <c r="AE679" s="253"/>
      <c r="AF679" s="252"/>
    </row>
    <row r="680" spans="16:32" hidden="1" x14ac:dyDescent="0.25">
      <c r="P680" s="248"/>
      <c r="Q680" s="249"/>
      <c r="AE680" s="253"/>
      <c r="AF680" s="252"/>
    </row>
    <row r="681" spans="16:32" hidden="1" x14ac:dyDescent="0.25">
      <c r="P681" s="248"/>
      <c r="Q681" s="249"/>
      <c r="AE681" s="253"/>
      <c r="AF681" s="252"/>
    </row>
    <row r="682" spans="16:32" hidden="1" x14ac:dyDescent="0.25">
      <c r="P682" s="248"/>
      <c r="Q682" s="249"/>
      <c r="AE682" s="253"/>
      <c r="AF682" s="252"/>
    </row>
    <row r="683" spans="16:32" hidden="1" x14ac:dyDescent="0.25">
      <c r="P683" s="248"/>
      <c r="Q683" s="249"/>
      <c r="AE683" s="253"/>
      <c r="AF683" s="252"/>
    </row>
    <row r="684" spans="16:32" hidden="1" x14ac:dyDescent="0.25">
      <c r="P684" s="248"/>
      <c r="Q684" s="249"/>
      <c r="AE684" s="253"/>
      <c r="AF684" s="252"/>
    </row>
    <row r="685" spans="16:32" hidden="1" x14ac:dyDescent="0.25">
      <c r="P685" s="248"/>
      <c r="Q685" s="249"/>
      <c r="AE685" s="253"/>
      <c r="AF685" s="252"/>
    </row>
    <row r="686" spans="16:32" hidden="1" x14ac:dyDescent="0.25">
      <c r="P686" s="248"/>
      <c r="Q686" s="249"/>
      <c r="AE686" s="253"/>
      <c r="AF686" s="252"/>
    </row>
    <row r="687" spans="16:32" hidden="1" x14ac:dyDescent="0.25">
      <c r="P687" s="248"/>
      <c r="Q687" s="249"/>
      <c r="AE687" s="253"/>
      <c r="AF687" s="252"/>
    </row>
    <row r="688" spans="16:32" hidden="1" x14ac:dyDescent="0.25">
      <c r="P688" s="248"/>
      <c r="Q688" s="249"/>
      <c r="AE688" s="253"/>
      <c r="AF688" s="252"/>
    </row>
    <row r="689" spans="16:32" hidden="1" x14ac:dyDescent="0.25">
      <c r="P689" s="248"/>
      <c r="Q689" s="249"/>
      <c r="AE689" s="253"/>
      <c r="AF689" s="252"/>
    </row>
    <row r="690" spans="16:32" hidden="1" x14ac:dyDescent="0.25">
      <c r="P690" s="248"/>
      <c r="Q690" s="249"/>
      <c r="AE690" s="253"/>
      <c r="AF690" s="252"/>
    </row>
    <row r="691" spans="16:32" hidden="1" x14ac:dyDescent="0.25">
      <c r="P691" s="248"/>
      <c r="Q691" s="249"/>
      <c r="AE691" s="253"/>
      <c r="AF691" s="252"/>
    </row>
    <row r="692" spans="16:32" hidden="1" x14ac:dyDescent="0.25">
      <c r="P692" s="248"/>
      <c r="Q692" s="249"/>
      <c r="AE692" s="253"/>
      <c r="AF692" s="252"/>
    </row>
    <row r="693" spans="16:32" hidden="1" x14ac:dyDescent="0.25">
      <c r="P693" s="248"/>
      <c r="Q693" s="249"/>
      <c r="AE693" s="253"/>
      <c r="AF693" s="252"/>
    </row>
    <row r="694" spans="16:32" hidden="1" x14ac:dyDescent="0.25">
      <c r="P694" s="248"/>
      <c r="Q694" s="249"/>
      <c r="AE694" s="253"/>
      <c r="AF694" s="252"/>
    </row>
    <row r="695" spans="16:32" hidden="1" x14ac:dyDescent="0.25">
      <c r="P695" s="248"/>
      <c r="Q695" s="249"/>
      <c r="AE695" s="253"/>
      <c r="AF695" s="252"/>
    </row>
    <row r="696" spans="16:32" hidden="1" x14ac:dyDescent="0.25">
      <c r="P696" s="248"/>
      <c r="Q696" s="249"/>
      <c r="AE696" s="253"/>
      <c r="AF696" s="252"/>
    </row>
    <row r="697" spans="16:32" hidden="1" x14ac:dyDescent="0.25">
      <c r="P697" s="248"/>
      <c r="Q697" s="249"/>
      <c r="AE697" s="253"/>
      <c r="AF697" s="252"/>
    </row>
    <row r="698" spans="16:32" hidden="1" x14ac:dyDescent="0.25">
      <c r="P698" s="248"/>
      <c r="Q698" s="249"/>
      <c r="AE698" s="253"/>
      <c r="AF698" s="252"/>
    </row>
    <row r="699" spans="16:32" hidden="1" x14ac:dyDescent="0.25">
      <c r="P699" s="248"/>
      <c r="Q699" s="249"/>
      <c r="AE699" s="253"/>
      <c r="AF699" s="252"/>
    </row>
    <row r="700" spans="16:32" hidden="1" x14ac:dyDescent="0.25">
      <c r="P700" s="248"/>
      <c r="Q700" s="249"/>
      <c r="AE700" s="253"/>
      <c r="AF700" s="252"/>
    </row>
    <row r="701" spans="16:32" hidden="1" x14ac:dyDescent="0.25">
      <c r="P701" s="248"/>
      <c r="Q701" s="249"/>
      <c r="AE701" s="253"/>
      <c r="AF701" s="252"/>
    </row>
    <row r="702" spans="16:32" hidden="1" x14ac:dyDescent="0.25">
      <c r="P702" s="248"/>
      <c r="Q702" s="249"/>
      <c r="AE702" s="253"/>
      <c r="AF702" s="252"/>
    </row>
    <row r="703" spans="16:32" hidden="1" x14ac:dyDescent="0.25">
      <c r="P703" s="248"/>
      <c r="Q703" s="249"/>
      <c r="AE703" s="253"/>
      <c r="AF703" s="252"/>
    </row>
    <row r="704" spans="16:32" hidden="1" x14ac:dyDescent="0.25">
      <c r="P704" s="248"/>
      <c r="Q704" s="249"/>
      <c r="AE704" s="253"/>
      <c r="AF704" s="252"/>
    </row>
    <row r="705" spans="16:32" hidden="1" x14ac:dyDescent="0.25">
      <c r="P705" s="248"/>
      <c r="Q705" s="249"/>
      <c r="AE705" s="253"/>
      <c r="AF705" s="252"/>
    </row>
    <row r="706" spans="16:32" hidden="1" x14ac:dyDescent="0.25">
      <c r="P706" s="248"/>
      <c r="Q706" s="249"/>
      <c r="AE706" s="253"/>
      <c r="AF706" s="252"/>
    </row>
    <row r="707" spans="16:32" hidden="1" x14ac:dyDescent="0.25">
      <c r="P707" s="248"/>
      <c r="Q707" s="249"/>
      <c r="AE707" s="253"/>
      <c r="AF707" s="252"/>
    </row>
    <row r="708" spans="16:32" hidden="1" x14ac:dyDescent="0.25">
      <c r="P708" s="248"/>
      <c r="Q708" s="249"/>
      <c r="AE708" s="253"/>
      <c r="AF708" s="252"/>
    </row>
    <row r="709" spans="16:32" hidden="1" x14ac:dyDescent="0.25">
      <c r="P709" s="248"/>
      <c r="Q709" s="249"/>
      <c r="AE709" s="253"/>
      <c r="AF709" s="252"/>
    </row>
    <row r="710" spans="16:32" hidden="1" x14ac:dyDescent="0.25">
      <c r="P710" s="248"/>
      <c r="Q710" s="249"/>
      <c r="AE710" s="253"/>
      <c r="AF710" s="252"/>
    </row>
    <row r="711" spans="16:32" hidden="1" x14ac:dyDescent="0.25">
      <c r="P711" s="248"/>
      <c r="Q711" s="249"/>
      <c r="AE711" s="253"/>
      <c r="AF711" s="252"/>
    </row>
    <row r="712" spans="16:32" hidden="1" x14ac:dyDescent="0.25">
      <c r="P712" s="248"/>
      <c r="Q712" s="249"/>
      <c r="AE712" s="253"/>
      <c r="AF712" s="252"/>
    </row>
    <row r="713" spans="16:32" hidden="1" x14ac:dyDescent="0.25">
      <c r="P713" s="248"/>
      <c r="Q713" s="249"/>
      <c r="AE713" s="253"/>
      <c r="AF713" s="252"/>
    </row>
    <row r="714" spans="16:32" hidden="1" x14ac:dyDescent="0.25">
      <c r="P714" s="248"/>
      <c r="Q714" s="249"/>
      <c r="AE714" s="253"/>
      <c r="AF714" s="252"/>
    </row>
    <row r="715" spans="16:32" hidden="1" x14ac:dyDescent="0.25">
      <c r="P715" s="248"/>
      <c r="Q715" s="249"/>
      <c r="AE715" s="253"/>
      <c r="AF715" s="252"/>
    </row>
    <row r="716" spans="16:32" hidden="1" x14ac:dyDescent="0.25">
      <c r="P716" s="248"/>
      <c r="Q716" s="249"/>
      <c r="AE716" s="253"/>
      <c r="AF716" s="252"/>
    </row>
    <row r="717" spans="16:32" hidden="1" x14ac:dyDescent="0.25">
      <c r="P717" s="248"/>
      <c r="Q717" s="249"/>
      <c r="AE717" s="253"/>
      <c r="AF717" s="252"/>
    </row>
    <row r="718" spans="16:32" hidden="1" x14ac:dyDescent="0.25">
      <c r="P718" s="248"/>
      <c r="Q718" s="249"/>
      <c r="AE718" s="253"/>
      <c r="AF718" s="252"/>
    </row>
    <row r="719" spans="16:32" hidden="1" x14ac:dyDescent="0.25">
      <c r="P719" s="248"/>
      <c r="Q719" s="249"/>
      <c r="AE719" s="253"/>
      <c r="AF719" s="252"/>
    </row>
    <row r="720" spans="16:32" hidden="1" x14ac:dyDescent="0.25">
      <c r="P720" s="248"/>
      <c r="Q720" s="249"/>
      <c r="AE720" s="253"/>
      <c r="AF720" s="252"/>
    </row>
    <row r="721" spans="16:32" hidden="1" x14ac:dyDescent="0.25">
      <c r="P721" s="248"/>
      <c r="Q721" s="249"/>
      <c r="AE721" s="253"/>
      <c r="AF721" s="252"/>
    </row>
    <row r="722" spans="16:32" hidden="1" x14ac:dyDescent="0.25">
      <c r="P722" s="248"/>
      <c r="Q722" s="249"/>
      <c r="AE722" s="253"/>
      <c r="AF722" s="252"/>
    </row>
    <row r="723" spans="16:32" hidden="1" x14ac:dyDescent="0.25">
      <c r="P723" s="248"/>
      <c r="Q723" s="249"/>
      <c r="AE723" s="253"/>
      <c r="AF723" s="252"/>
    </row>
    <row r="724" spans="16:32" hidden="1" x14ac:dyDescent="0.25">
      <c r="P724" s="248"/>
      <c r="Q724" s="249"/>
      <c r="AE724" s="253"/>
      <c r="AF724" s="252"/>
    </row>
    <row r="725" spans="16:32" hidden="1" x14ac:dyDescent="0.25">
      <c r="P725" s="248"/>
      <c r="Q725" s="249"/>
      <c r="AE725" s="253"/>
      <c r="AF725" s="252"/>
    </row>
    <row r="726" spans="16:32" hidden="1" x14ac:dyDescent="0.25">
      <c r="P726" s="248"/>
      <c r="Q726" s="249"/>
      <c r="AE726" s="253"/>
      <c r="AF726" s="252"/>
    </row>
    <row r="727" spans="16:32" hidden="1" x14ac:dyDescent="0.25">
      <c r="P727" s="248"/>
      <c r="Q727" s="249"/>
      <c r="AE727" s="253"/>
      <c r="AF727" s="252"/>
    </row>
    <row r="728" spans="16:32" hidden="1" x14ac:dyDescent="0.25">
      <c r="P728" s="248"/>
      <c r="Q728" s="249"/>
      <c r="AE728" s="253"/>
      <c r="AF728" s="252"/>
    </row>
    <row r="729" spans="16:32" hidden="1" x14ac:dyDescent="0.25">
      <c r="P729" s="248"/>
      <c r="Q729" s="249"/>
      <c r="AE729" s="253"/>
      <c r="AF729" s="252"/>
    </row>
    <row r="730" spans="16:32" hidden="1" x14ac:dyDescent="0.25">
      <c r="P730" s="248"/>
      <c r="Q730" s="249"/>
      <c r="AE730" s="253"/>
      <c r="AF730" s="252"/>
    </row>
    <row r="731" spans="16:32" hidden="1" x14ac:dyDescent="0.25">
      <c r="P731" s="248"/>
      <c r="Q731" s="249"/>
      <c r="AE731" s="253"/>
      <c r="AF731" s="252"/>
    </row>
    <row r="732" spans="16:32" hidden="1" x14ac:dyDescent="0.25">
      <c r="P732" s="248"/>
      <c r="Q732" s="249"/>
      <c r="AE732" s="253"/>
      <c r="AF732" s="252"/>
    </row>
    <row r="733" spans="16:32" hidden="1" x14ac:dyDescent="0.25">
      <c r="P733" s="248"/>
      <c r="Q733" s="249"/>
      <c r="AE733" s="253"/>
      <c r="AF733" s="252"/>
    </row>
    <row r="734" spans="16:32" hidden="1" x14ac:dyDescent="0.25">
      <c r="P734" s="248"/>
      <c r="Q734" s="249"/>
      <c r="AE734" s="253"/>
      <c r="AF734" s="252"/>
    </row>
    <row r="735" spans="16:32" hidden="1" x14ac:dyDescent="0.25">
      <c r="P735" s="248"/>
      <c r="Q735" s="249"/>
      <c r="AE735" s="253"/>
      <c r="AF735" s="252"/>
    </row>
    <row r="736" spans="16:32" hidden="1" x14ac:dyDescent="0.25">
      <c r="P736" s="248"/>
      <c r="Q736" s="249"/>
      <c r="AE736" s="253"/>
      <c r="AF736" s="252"/>
    </row>
    <row r="737" spans="16:32" hidden="1" x14ac:dyDescent="0.25">
      <c r="P737" s="248"/>
      <c r="Q737" s="249"/>
      <c r="AE737" s="253"/>
      <c r="AF737" s="252"/>
    </row>
    <row r="738" spans="16:32" hidden="1" x14ac:dyDescent="0.25">
      <c r="P738" s="248"/>
      <c r="Q738" s="249"/>
      <c r="AE738" s="253"/>
      <c r="AF738" s="252"/>
    </row>
    <row r="739" spans="16:32" hidden="1" x14ac:dyDescent="0.25">
      <c r="P739" s="248"/>
      <c r="Q739" s="249"/>
      <c r="AE739" s="253"/>
      <c r="AF739" s="252"/>
    </row>
    <row r="740" spans="16:32" hidden="1" x14ac:dyDescent="0.25">
      <c r="P740" s="248"/>
      <c r="Q740" s="249"/>
      <c r="AE740" s="253"/>
      <c r="AF740" s="252"/>
    </row>
    <row r="741" spans="16:32" hidden="1" x14ac:dyDescent="0.25">
      <c r="P741" s="248"/>
      <c r="Q741" s="249"/>
      <c r="AE741" s="253"/>
      <c r="AF741" s="252"/>
    </row>
    <row r="742" spans="16:32" hidden="1" x14ac:dyDescent="0.25">
      <c r="P742" s="248"/>
      <c r="Q742" s="249"/>
      <c r="AE742" s="253"/>
      <c r="AF742" s="252"/>
    </row>
    <row r="743" spans="16:32" hidden="1" x14ac:dyDescent="0.25">
      <c r="P743" s="248"/>
      <c r="Q743" s="249"/>
      <c r="AE743" s="253"/>
      <c r="AF743" s="252"/>
    </row>
    <row r="744" spans="16:32" hidden="1" x14ac:dyDescent="0.25">
      <c r="P744" s="248"/>
      <c r="Q744" s="249"/>
      <c r="AE744" s="253"/>
      <c r="AF744" s="252"/>
    </row>
    <row r="745" spans="16:32" hidden="1" x14ac:dyDescent="0.25">
      <c r="P745" s="248"/>
      <c r="Q745" s="249"/>
      <c r="AE745" s="253"/>
      <c r="AF745" s="252"/>
    </row>
    <row r="746" spans="16:32" hidden="1" x14ac:dyDescent="0.25">
      <c r="P746" s="248"/>
      <c r="Q746" s="249"/>
      <c r="AE746" s="253"/>
      <c r="AF746" s="252"/>
    </row>
    <row r="747" spans="16:32" hidden="1" x14ac:dyDescent="0.25">
      <c r="P747" s="248"/>
      <c r="Q747" s="249"/>
      <c r="AE747" s="253"/>
      <c r="AF747" s="252"/>
    </row>
    <row r="748" spans="16:32" hidden="1" x14ac:dyDescent="0.25">
      <c r="P748" s="248"/>
      <c r="Q748" s="249"/>
      <c r="AE748" s="253"/>
      <c r="AF748" s="252"/>
    </row>
    <row r="749" spans="16:32" hidden="1" x14ac:dyDescent="0.25">
      <c r="P749" s="248"/>
      <c r="Q749" s="249"/>
      <c r="AE749" s="253"/>
      <c r="AF749" s="252"/>
    </row>
    <row r="750" spans="16:32" hidden="1" x14ac:dyDescent="0.25">
      <c r="P750" s="248"/>
      <c r="Q750" s="249"/>
      <c r="AE750" s="253"/>
      <c r="AF750" s="252"/>
    </row>
    <row r="751" spans="16:32" hidden="1" x14ac:dyDescent="0.25">
      <c r="P751" s="248"/>
      <c r="Q751" s="249"/>
      <c r="AE751" s="253"/>
      <c r="AF751" s="252"/>
    </row>
    <row r="752" spans="16:32" hidden="1" x14ac:dyDescent="0.25">
      <c r="P752" s="248"/>
      <c r="Q752" s="249"/>
      <c r="AE752" s="253"/>
      <c r="AF752" s="252"/>
    </row>
    <row r="753" spans="16:32" hidden="1" x14ac:dyDescent="0.25">
      <c r="P753" s="248"/>
      <c r="Q753" s="249"/>
      <c r="AE753" s="253"/>
      <c r="AF753" s="252"/>
    </row>
    <row r="754" spans="16:32" hidden="1" x14ac:dyDescent="0.25">
      <c r="P754" s="248"/>
      <c r="Q754" s="249"/>
      <c r="AE754" s="253"/>
      <c r="AF754" s="252"/>
    </row>
    <row r="755" spans="16:32" hidden="1" x14ac:dyDescent="0.25">
      <c r="P755" s="248"/>
      <c r="Q755" s="249"/>
      <c r="AE755" s="253"/>
      <c r="AF755" s="252"/>
    </row>
    <row r="756" spans="16:32" hidden="1" x14ac:dyDescent="0.25">
      <c r="P756" s="248"/>
      <c r="Q756" s="249"/>
      <c r="AE756" s="253"/>
      <c r="AF756" s="252"/>
    </row>
    <row r="757" spans="16:32" hidden="1" x14ac:dyDescent="0.25">
      <c r="P757" s="248"/>
      <c r="Q757" s="249"/>
      <c r="AE757" s="253"/>
      <c r="AF757" s="252"/>
    </row>
    <row r="758" spans="16:32" hidden="1" x14ac:dyDescent="0.25">
      <c r="P758" s="248"/>
      <c r="Q758" s="249"/>
      <c r="AE758" s="253"/>
      <c r="AF758" s="252"/>
    </row>
    <row r="759" spans="16:32" hidden="1" x14ac:dyDescent="0.25">
      <c r="P759" s="248"/>
      <c r="Q759" s="249"/>
      <c r="AE759" s="253"/>
      <c r="AF759" s="252"/>
    </row>
    <row r="760" spans="16:32" hidden="1" x14ac:dyDescent="0.25">
      <c r="P760" s="248"/>
      <c r="Q760" s="249"/>
      <c r="AE760" s="253"/>
      <c r="AF760" s="252"/>
    </row>
    <row r="761" spans="16:32" hidden="1" x14ac:dyDescent="0.25">
      <c r="P761" s="248"/>
      <c r="Q761" s="249"/>
      <c r="AE761" s="253"/>
      <c r="AF761" s="252"/>
    </row>
    <row r="762" spans="16:32" hidden="1" x14ac:dyDescent="0.25">
      <c r="P762" s="248"/>
      <c r="Q762" s="249"/>
      <c r="AE762" s="253"/>
      <c r="AF762" s="252"/>
    </row>
    <row r="763" spans="16:32" hidden="1" x14ac:dyDescent="0.25">
      <c r="P763" s="248"/>
      <c r="Q763" s="249"/>
      <c r="AE763" s="253"/>
      <c r="AF763" s="252"/>
    </row>
    <row r="764" spans="16:32" hidden="1" x14ac:dyDescent="0.25">
      <c r="P764" s="248"/>
      <c r="Q764" s="249"/>
      <c r="AE764" s="253"/>
      <c r="AF764" s="252"/>
    </row>
    <row r="765" spans="16:32" hidden="1" x14ac:dyDescent="0.25">
      <c r="P765" s="248"/>
      <c r="Q765" s="249"/>
      <c r="AE765" s="253"/>
      <c r="AF765" s="252"/>
    </row>
    <row r="766" spans="16:32" hidden="1" x14ac:dyDescent="0.25">
      <c r="P766" s="248"/>
      <c r="Q766" s="249"/>
      <c r="AE766" s="253"/>
      <c r="AF766" s="252"/>
    </row>
    <row r="767" spans="16:32" hidden="1" x14ac:dyDescent="0.25">
      <c r="P767" s="248"/>
      <c r="Q767" s="249"/>
      <c r="AE767" s="253"/>
      <c r="AF767" s="252"/>
    </row>
    <row r="768" spans="16:32" hidden="1" x14ac:dyDescent="0.25">
      <c r="P768" s="248"/>
      <c r="Q768" s="249"/>
      <c r="AE768" s="253"/>
      <c r="AF768" s="252"/>
    </row>
    <row r="769" spans="16:32" hidden="1" x14ac:dyDescent="0.25">
      <c r="P769" s="248"/>
      <c r="Q769" s="249"/>
      <c r="AE769" s="253"/>
      <c r="AF769" s="252"/>
    </row>
    <row r="770" spans="16:32" hidden="1" x14ac:dyDescent="0.25">
      <c r="P770" s="248"/>
      <c r="Q770" s="249"/>
      <c r="AE770" s="253"/>
      <c r="AF770" s="252"/>
    </row>
    <row r="771" spans="16:32" hidden="1" x14ac:dyDescent="0.25">
      <c r="P771" s="248"/>
      <c r="Q771" s="249"/>
      <c r="AE771" s="253"/>
      <c r="AF771" s="252"/>
    </row>
    <row r="772" spans="16:32" hidden="1" x14ac:dyDescent="0.25">
      <c r="P772" s="248"/>
      <c r="Q772" s="249"/>
      <c r="AE772" s="253"/>
      <c r="AF772" s="252"/>
    </row>
    <row r="773" spans="16:32" hidden="1" x14ac:dyDescent="0.25">
      <c r="P773" s="248"/>
      <c r="Q773" s="249"/>
      <c r="AE773" s="253"/>
      <c r="AF773" s="252"/>
    </row>
    <row r="774" spans="16:32" hidden="1" x14ac:dyDescent="0.25">
      <c r="P774" s="248"/>
      <c r="Q774" s="249"/>
      <c r="AE774" s="253"/>
      <c r="AF774" s="252"/>
    </row>
    <row r="775" spans="16:32" hidden="1" x14ac:dyDescent="0.25">
      <c r="P775" s="248"/>
      <c r="Q775" s="249"/>
      <c r="AE775" s="253"/>
      <c r="AF775" s="252"/>
    </row>
    <row r="776" spans="16:32" hidden="1" x14ac:dyDescent="0.25">
      <c r="P776" s="248"/>
      <c r="Q776" s="249"/>
      <c r="AE776" s="253"/>
      <c r="AF776" s="252"/>
    </row>
    <row r="777" spans="16:32" hidden="1" x14ac:dyDescent="0.25">
      <c r="P777" s="248"/>
      <c r="Q777" s="249"/>
      <c r="AE777" s="253"/>
      <c r="AF777" s="252"/>
    </row>
    <row r="778" spans="16:32" hidden="1" x14ac:dyDescent="0.25">
      <c r="P778" s="248"/>
      <c r="Q778" s="249"/>
      <c r="AE778" s="253"/>
      <c r="AF778" s="252"/>
    </row>
    <row r="779" spans="16:32" hidden="1" x14ac:dyDescent="0.25">
      <c r="P779" s="248"/>
      <c r="Q779" s="249"/>
      <c r="AE779" s="253"/>
      <c r="AF779" s="252"/>
    </row>
    <row r="780" spans="16:32" hidden="1" x14ac:dyDescent="0.25">
      <c r="P780" s="248"/>
      <c r="Q780" s="249"/>
      <c r="AE780" s="253"/>
      <c r="AF780" s="252"/>
    </row>
    <row r="781" spans="16:32" hidden="1" x14ac:dyDescent="0.25">
      <c r="P781" s="248"/>
      <c r="Q781" s="249"/>
      <c r="AE781" s="253"/>
      <c r="AF781" s="252"/>
    </row>
    <row r="782" spans="16:32" hidden="1" x14ac:dyDescent="0.25">
      <c r="P782" s="248"/>
      <c r="Q782" s="249"/>
      <c r="AE782" s="253"/>
      <c r="AF782" s="252"/>
    </row>
    <row r="783" spans="16:32" hidden="1" x14ac:dyDescent="0.25">
      <c r="P783" s="248"/>
      <c r="Q783" s="249"/>
      <c r="AE783" s="253"/>
      <c r="AF783" s="252"/>
    </row>
    <row r="784" spans="16:32" hidden="1" x14ac:dyDescent="0.25">
      <c r="P784" s="248"/>
      <c r="Q784" s="249"/>
      <c r="AE784" s="253"/>
      <c r="AF784" s="252"/>
    </row>
    <row r="785" spans="16:32" hidden="1" x14ac:dyDescent="0.25">
      <c r="P785" s="248"/>
      <c r="Q785" s="249"/>
      <c r="AE785" s="253"/>
      <c r="AF785" s="252"/>
    </row>
    <row r="786" spans="16:32" hidden="1" x14ac:dyDescent="0.25">
      <c r="P786" s="248"/>
      <c r="Q786" s="249"/>
      <c r="AE786" s="253"/>
      <c r="AF786" s="252"/>
    </row>
    <row r="787" spans="16:32" hidden="1" x14ac:dyDescent="0.25">
      <c r="P787" s="248"/>
      <c r="Q787" s="249"/>
      <c r="AE787" s="253"/>
      <c r="AF787" s="252"/>
    </row>
    <row r="788" spans="16:32" hidden="1" x14ac:dyDescent="0.25">
      <c r="P788" s="248"/>
      <c r="Q788" s="249"/>
      <c r="AE788" s="253"/>
      <c r="AF788" s="252"/>
    </row>
    <row r="789" spans="16:32" hidden="1" x14ac:dyDescent="0.25">
      <c r="P789" s="248"/>
      <c r="Q789" s="249"/>
      <c r="AE789" s="253"/>
      <c r="AF789" s="252"/>
    </row>
    <row r="790" spans="16:32" hidden="1" x14ac:dyDescent="0.25">
      <c r="P790" s="248"/>
      <c r="Q790" s="249"/>
      <c r="AE790" s="253"/>
      <c r="AF790" s="252"/>
    </row>
    <row r="791" spans="16:32" hidden="1" x14ac:dyDescent="0.25">
      <c r="P791" s="248"/>
      <c r="Q791" s="249"/>
      <c r="AE791" s="253"/>
      <c r="AF791" s="252"/>
    </row>
    <row r="792" spans="16:32" hidden="1" x14ac:dyDescent="0.25">
      <c r="P792" s="248"/>
      <c r="Q792" s="249"/>
      <c r="AE792" s="253"/>
      <c r="AF792" s="252"/>
    </row>
    <row r="793" spans="16:32" hidden="1" x14ac:dyDescent="0.25">
      <c r="P793" s="248"/>
      <c r="Q793" s="249"/>
      <c r="AE793" s="253"/>
      <c r="AF793" s="252"/>
    </row>
    <row r="794" spans="16:32" hidden="1" x14ac:dyDescent="0.25">
      <c r="P794" s="248"/>
      <c r="Q794" s="249"/>
      <c r="AE794" s="253"/>
      <c r="AF794" s="252"/>
    </row>
    <row r="795" spans="16:32" hidden="1" x14ac:dyDescent="0.25">
      <c r="P795" s="248"/>
      <c r="Q795" s="249"/>
      <c r="AE795" s="253"/>
      <c r="AF795" s="252"/>
    </row>
    <row r="796" spans="16:32" hidden="1" x14ac:dyDescent="0.25">
      <c r="P796" s="248"/>
      <c r="Q796" s="249"/>
      <c r="AE796" s="253"/>
      <c r="AF796" s="252"/>
    </row>
    <row r="797" spans="16:32" hidden="1" x14ac:dyDescent="0.25">
      <c r="P797" s="248"/>
      <c r="Q797" s="249"/>
      <c r="AE797" s="253"/>
      <c r="AF797" s="252"/>
    </row>
    <row r="798" spans="16:32" hidden="1" x14ac:dyDescent="0.25">
      <c r="P798" s="248"/>
      <c r="Q798" s="249"/>
      <c r="AE798" s="253"/>
      <c r="AF798" s="252"/>
    </row>
    <row r="799" spans="16:32" hidden="1" x14ac:dyDescent="0.25">
      <c r="P799" s="248"/>
      <c r="Q799" s="249"/>
      <c r="AE799" s="253"/>
      <c r="AF799" s="252"/>
    </row>
    <row r="800" spans="16:32" hidden="1" x14ac:dyDescent="0.25">
      <c r="P800" s="248"/>
      <c r="Q800" s="249"/>
      <c r="AE800" s="253"/>
      <c r="AF800" s="252"/>
    </row>
    <row r="801" spans="16:32" hidden="1" x14ac:dyDescent="0.25">
      <c r="P801" s="248"/>
      <c r="Q801" s="249"/>
      <c r="AE801" s="253"/>
      <c r="AF801" s="252"/>
    </row>
    <row r="802" spans="16:32" hidden="1" x14ac:dyDescent="0.25">
      <c r="P802" s="248"/>
      <c r="Q802" s="249"/>
      <c r="AE802" s="253"/>
      <c r="AF802" s="252"/>
    </row>
    <row r="803" spans="16:32" hidden="1" x14ac:dyDescent="0.25">
      <c r="P803" s="248"/>
      <c r="Q803" s="249"/>
      <c r="AE803" s="253"/>
      <c r="AF803" s="252"/>
    </row>
    <row r="804" spans="16:32" hidden="1" x14ac:dyDescent="0.25">
      <c r="P804" s="248"/>
      <c r="Q804" s="249"/>
      <c r="AE804" s="253"/>
      <c r="AF804" s="252"/>
    </row>
    <row r="805" spans="16:32" hidden="1" x14ac:dyDescent="0.25">
      <c r="P805" s="248"/>
      <c r="Q805" s="249"/>
      <c r="AE805" s="253"/>
      <c r="AF805" s="252"/>
    </row>
    <row r="806" spans="16:32" hidden="1" x14ac:dyDescent="0.25">
      <c r="P806" s="248"/>
      <c r="Q806" s="249"/>
      <c r="AE806" s="253"/>
      <c r="AF806" s="252"/>
    </row>
    <row r="807" spans="16:32" hidden="1" x14ac:dyDescent="0.25">
      <c r="P807" s="248"/>
      <c r="Q807" s="249"/>
      <c r="AE807" s="253"/>
      <c r="AF807" s="252"/>
    </row>
    <row r="808" spans="16:32" hidden="1" x14ac:dyDescent="0.25">
      <c r="P808" s="248"/>
      <c r="Q808" s="249"/>
      <c r="AE808" s="253"/>
      <c r="AF808" s="252"/>
    </row>
    <row r="809" spans="16:32" hidden="1" x14ac:dyDescent="0.25">
      <c r="P809" s="248"/>
      <c r="Q809" s="249"/>
      <c r="AE809" s="253"/>
      <c r="AF809" s="252"/>
    </row>
    <row r="810" spans="16:32" hidden="1" x14ac:dyDescent="0.25">
      <c r="P810" s="248"/>
      <c r="Q810" s="249"/>
      <c r="AE810" s="253"/>
      <c r="AF810" s="252"/>
    </row>
    <row r="811" spans="16:32" hidden="1" x14ac:dyDescent="0.25">
      <c r="P811" s="248"/>
      <c r="Q811" s="249"/>
      <c r="AE811" s="253"/>
      <c r="AF811" s="252"/>
    </row>
    <row r="812" spans="16:32" hidden="1" x14ac:dyDescent="0.25">
      <c r="P812" s="248"/>
      <c r="Q812" s="249"/>
      <c r="AE812" s="253"/>
      <c r="AF812" s="252"/>
    </row>
    <row r="813" spans="16:32" hidden="1" x14ac:dyDescent="0.25">
      <c r="P813" s="248"/>
      <c r="Q813" s="249"/>
      <c r="AE813" s="253"/>
      <c r="AF813" s="252"/>
    </row>
    <row r="814" spans="16:32" hidden="1" x14ac:dyDescent="0.25">
      <c r="P814" s="248"/>
      <c r="Q814" s="249"/>
      <c r="AE814" s="253"/>
      <c r="AF814" s="252"/>
    </row>
    <row r="815" spans="16:32" hidden="1" x14ac:dyDescent="0.25">
      <c r="P815" s="248"/>
      <c r="Q815" s="249"/>
      <c r="AE815" s="253"/>
      <c r="AF815" s="252"/>
    </row>
    <row r="816" spans="16:32" hidden="1" x14ac:dyDescent="0.25">
      <c r="P816" s="248"/>
      <c r="Q816" s="249"/>
      <c r="AE816" s="253"/>
      <c r="AF816" s="252"/>
    </row>
    <row r="817" spans="16:32" hidden="1" x14ac:dyDescent="0.25">
      <c r="P817" s="248"/>
      <c r="Q817" s="249"/>
      <c r="AE817" s="253"/>
      <c r="AF817" s="252"/>
    </row>
    <row r="818" spans="16:32" hidden="1" x14ac:dyDescent="0.25">
      <c r="P818" s="248"/>
      <c r="Q818" s="249"/>
      <c r="AE818" s="253"/>
      <c r="AF818" s="252"/>
    </row>
    <row r="819" spans="16:32" hidden="1" x14ac:dyDescent="0.25">
      <c r="P819" s="248"/>
      <c r="Q819" s="249"/>
      <c r="AE819" s="253"/>
      <c r="AF819" s="252"/>
    </row>
    <row r="820" spans="16:32" hidden="1" x14ac:dyDescent="0.25">
      <c r="P820" s="248"/>
      <c r="Q820" s="249"/>
      <c r="AE820" s="253"/>
      <c r="AF820" s="252"/>
    </row>
    <row r="821" spans="16:32" hidden="1" x14ac:dyDescent="0.25">
      <c r="P821" s="248"/>
      <c r="Q821" s="249"/>
      <c r="AE821" s="253"/>
      <c r="AF821" s="252"/>
    </row>
    <row r="822" spans="16:32" hidden="1" x14ac:dyDescent="0.25">
      <c r="P822" s="248"/>
      <c r="Q822" s="249"/>
      <c r="AE822" s="253"/>
      <c r="AF822" s="252"/>
    </row>
    <row r="823" spans="16:32" hidden="1" x14ac:dyDescent="0.25">
      <c r="P823" s="248"/>
      <c r="Q823" s="249"/>
      <c r="AE823" s="253"/>
      <c r="AF823" s="252"/>
    </row>
    <row r="824" spans="16:32" hidden="1" x14ac:dyDescent="0.25">
      <c r="P824" s="248"/>
      <c r="Q824" s="249"/>
      <c r="AE824" s="253"/>
      <c r="AF824" s="252"/>
    </row>
    <row r="825" spans="16:32" hidden="1" x14ac:dyDescent="0.25">
      <c r="P825" s="248"/>
      <c r="Q825" s="249"/>
      <c r="AE825" s="253"/>
      <c r="AF825" s="252"/>
    </row>
    <row r="826" spans="16:32" hidden="1" x14ac:dyDescent="0.25">
      <c r="P826" s="248"/>
      <c r="Q826" s="249"/>
      <c r="AE826" s="253"/>
      <c r="AF826" s="252"/>
    </row>
    <row r="827" spans="16:32" hidden="1" x14ac:dyDescent="0.25">
      <c r="P827" s="248"/>
      <c r="Q827" s="249"/>
      <c r="AE827" s="253"/>
      <c r="AF827" s="252"/>
    </row>
    <row r="828" spans="16:32" hidden="1" x14ac:dyDescent="0.25">
      <c r="P828" s="248"/>
      <c r="Q828" s="249"/>
      <c r="AE828" s="253"/>
      <c r="AF828" s="252"/>
    </row>
    <row r="829" spans="16:32" hidden="1" x14ac:dyDescent="0.25">
      <c r="P829" s="248"/>
      <c r="Q829" s="249"/>
      <c r="AE829" s="253"/>
      <c r="AF829" s="252"/>
    </row>
    <row r="830" spans="16:32" hidden="1" x14ac:dyDescent="0.25">
      <c r="P830" s="248"/>
      <c r="Q830" s="249"/>
      <c r="AE830" s="253"/>
      <c r="AF830" s="252"/>
    </row>
    <row r="831" spans="16:32" hidden="1" x14ac:dyDescent="0.25">
      <c r="P831" s="248"/>
      <c r="Q831" s="249"/>
      <c r="AE831" s="253"/>
      <c r="AF831" s="252"/>
    </row>
    <row r="832" spans="16:32" hidden="1" x14ac:dyDescent="0.25">
      <c r="P832" s="248"/>
      <c r="Q832" s="249"/>
      <c r="AE832" s="253"/>
      <c r="AF832" s="252"/>
    </row>
    <row r="833" spans="16:32" hidden="1" x14ac:dyDescent="0.25">
      <c r="P833" s="248"/>
      <c r="Q833" s="249"/>
      <c r="AE833" s="253"/>
      <c r="AF833" s="252"/>
    </row>
    <row r="834" spans="16:32" hidden="1" x14ac:dyDescent="0.25">
      <c r="P834" s="248"/>
      <c r="Q834" s="249"/>
      <c r="AE834" s="253"/>
      <c r="AF834" s="252"/>
    </row>
    <row r="835" spans="16:32" hidden="1" x14ac:dyDescent="0.25">
      <c r="P835" s="248"/>
      <c r="Q835" s="249"/>
      <c r="AE835" s="253"/>
      <c r="AF835" s="252"/>
    </row>
    <row r="836" spans="16:32" hidden="1" x14ac:dyDescent="0.25">
      <c r="P836" s="248"/>
      <c r="Q836" s="249"/>
      <c r="AE836" s="253"/>
      <c r="AF836" s="252"/>
    </row>
    <row r="837" spans="16:32" hidden="1" x14ac:dyDescent="0.25">
      <c r="P837" s="248"/>
      <c r="Q837" s="249"/>
      <c r="AE837" s="253"/>
      <c r="AF837" s="252"/>
    </row>
    <row r="838" spans="16:32" hidden="1" x14ac:dyDescent="0.25">
      <c r="P838" s="248"/>
      <c r="Q838" s="249"/>
      <c r="AE838" s="253"/>
      <c r="AF838" s="252"/>
    </row>
    <row r="839" spans="16:32" hidden="1" x14ac:dyDescent="0.25">
      <c r="P839" s="248"/>
      <c r="Q839" s="249"/>
      <c r="AE839" s="253"/>
      <c r="AF839" s="252"/>
    </row>
    <row r="840" spans="16:32" hidden="1" x14ac:dyDescent="0.25">
      <c r="P840" s="248"/>
      <c r="Q840" s="249"/>
      <c r="AE840" s="253"/>
      <c r="AF840" s="252"/>
    </row>
    <row r="841" spans="16:32" hidden="1" x14ac:dyDescent="0.25">
      <c r="P841" s="248"/>
      <c r="Q841" s="249"/>
      <c r="AE841" s="253"/>
      <c r="AF841" s="252"/>
    </row>
    <row r="842" spans="16:32" hidden="1" x14ac:dyDescent="0.25">
      <c r="P842" s="248"/>
      <c r="Q842" s="249"/>
      <c r="AE842" s="253"/>
      <c r="AF842" s="252"/>
    </row>
    <row r="843" spans="16:32" hidden="1" x14ac:dyDescent="0.25">
      <c r="P843" s="248"/>
      <c r="Q843" s="249"/>
      <c r="AE843" s="253"/>
      <c r="AF843" s="252"/>
    </row>
    <row r="844" spans="16:32" hidden="1" x14ac:dyDescent="0.25">
      <c r="P844" s="248"/>
      <c r="Q844" s="249"/>
      <c r="AE844" s="253"/>
      <c r="AF844" s="252"/>
    </row>
    <row r="845" spans="16:32" hidden="1" x14ac:dyDescent="0.25">
      <c r="P845" s="248"/>
      <c r="Q845" s="249"/>
      <c r="AE845" s="253"/>
      <c r="AF845" s="252"/>
    </row>
    <row r="846" spans="16:32" hidden="1" x14ac:dyDescent="0.25">
      <c r="P846" s="248"/>
      <c r="Q846" s="249"/>
      <c r="AE846" s="253"/>
      <c r="AF846" s="252"/>
    </row>
    <row r="847" spans="16:32" hidden="1" x14ac:dyDescent="0.25">
      <c r="P847" s="248"/>
      <c r="Q847" s="249"/>
      <c r="AE847" s="253"/>
      <c r="AF847" s="252"/>
    </row>
    <row r="848" spans="16:32" hidden="1" x14ac:dyDescent="0.25">
      <c r="P848" s="248"/>
      <c r="Q848" s="249"/>
      <c r="AE848" s="253"/>
      <c r="AF848" s="252"/>
    </row>
    <row r="849" spans="16:32" hidden="1" x14ac:dyDescent="0.25">
      <c r="P849" s="248"/>
      <c r="Q849" s="249"/>
      <c r="AE849" s="253"/>
      <c r="AF849" s="252"/>
    </row>
    <row r="850" spans="16:32" hidden="1" x14ac:dyDescent="0.25">
      <c r="P850" s="248"/>
      <c r="Q850" s="249"/>
      <c r="AE850" s="253"/>
      <c r="AF850" s="252"/>
    </row>
    <row r="851" spans="16:32" hidden="1" x14ac:dyDescent="0.25">
      <c r="P851" s="248"/>
      <c r="Q851" s="249"/>
      <c r="AE851" s="253"/>
      <c r="AF851" s="252"/>
    </row>
    <row r="852" spans="16:32" hidden="1" x14ac:dyDescent="0.25">
      <c r="P852" s="248"/>
      <c r="Q852" s="249"/>
      <c r="AE852" s="253"/>
      <c r="AF852" s="252"/>
    </row>
    <row r="853" spans="16:32" hidden="1" x14ac:dyDescent="0.25">
      <c r="P853" s="248"/>
      <c r="Q853" s="249"/>
      <c r="AE853" s="253"/>
      <c r="AF853" s="252"/>
    </row>
    <row r="854" spans="16:32" hidden="1" x14ac:dyDescent="0.25">
      <c r="P854" s="248"/>
      <c r="Q854" s="249"/>
      <c r="AE854" s="253"/>
      <c r="AF854" s="252"/>
    </row>
    <row r="855" spans="16:32" hidden="1" x14ac:dyDescent="0.25">
      <c r="P855" s="248"/>
      <c r="Q855" s="249"/>
      <c r="AE855" s="253"/>
      <c r="AF855" s="252"/>
    </row>
    <row r="856" spans="16:32" hidden="1" x14ac:dyDescent="0.25">
      <c r="P856" s="248"/>
      <c r="Q856" s="249"/>
      <c r="AE856" s="253"/>
      <c r="AF856" s="252"/>
    </row>
    <row r="857" spans="16:32" hidden="1" x14ac:dyDescent="0.25">
      <c r="P857" s="248"/>
      <c r="Q857" s="249"/>
      <c r="AE857" s="253"/>
      <c r="AF857" s="252"/>
    </row>
    <row r="858" spans="16:32" hidden="1" x14ac:dyDescent="0.25">
      <c r="P858" s="248"/>
      <c r="Q858" s="249"/>
      <c r="AE858" s="253"/>
      <c r="AF858" s="252"/>
    </row>
    <row r="859" spans="16:32" hidden="1" x14ac:dyDescent="0.25">
      <c r="P859" s="248"/>
      <c r="Q859" s="249"/>
      <c r="AE859" s="253"/>
      <c r="AF859" s="252"/>
    </row>
    <row r="860" spans="16:32" hidden="1" x14ac:dyDescent="0.25">
      <c r="P860" s="248"/>
      <c r="Q860" s="249"/>
      <c r="AE860" s="253"/>
      <c r="AF860" s="252"/>
    </row>
    <row r="861" spans="16:32" hidden="1" x14ac:dyDescent="0.25">
      <c r="P861" s="248"/>
      <c r="Q861" s="249"/>
      <c r="AE861" s="253"/>
      <c r="AF861" s="252"/>
    </row>
    <row r="862" spans="16:32" hidden="1" x14ac:dyDescent="0.25">
      <c r="P862" s="248"/>
      <c r="Q862" s="249"/>
      <c r="AE862" s="253"/>
      <c r="AF862" s="252"/>
    </row>
    <row r="863" spans="16:32" hidden="1" x14ac:dyDescent="0.25">
      <c r="P863" s="248"/>
      <c r="Q863" s="249"/>
      <c r="AE863" s="253"/>
      <c r="AF863" s="252"/>
    </row>
    <row r="864" spans="16:32" hidden="1" x14ac:dyDescent="0.25">
      <c r="P864" s="248"/>
      <c r="Q864" s="249"/>
      <c r="AE864" s="253"/>
      <c r="AF864" s="252"/>
    </row>
    <row r="865" spans="16:32" hidden="1" x14ac:dyDescent="0.25">
      <c r="P865" s="248"/>
      <c r="Q865" s="249"/>
      <c r="AE865" s="253"/>
      <c r="AF865" s="252"/>
    </row>
    <row r="866" spans="16:32" hidden="1" x14ac:dyDescent="0.25">
      <c r="P866" s="248"/>
      <c r="Q866" s="249"/>
      <c r="AE866" s="253"/>
      <c r="AF866" s="252"/>
    </row>
    <row r="867" spans="16:32" hidden="1" x14ac:dyDescent="0.25">
      <c r="P867" s="248"/>
      <c r="Q867" s="249"/>
      <c r="AE867" s="253"/>
      <c r="AF867" s="252"/>
    </row>
    <row r="868" spans="16:32" hidden="1" x14ac:dyDescent="0.25">
      <c r="P868" s="248"/>
      <c r="Q868" s="249"/>
      <c r="AE868" s="253"/>
      <c r="AF868" s="252"/>
    </row>
    <row r="869" spans="16:32" hidden="1" x14ac:dyDescent="0.25">
      <c r="P869" s="248"/>
      <c r="Q869" s="249"/>
      <c r="AE869" s="253"/>
      <c r="AF869" s="252"/>
    </row>
    <row r="870" spans="16:32" hidden="1" x14ac:dyDescent="0.25">
      <c r="P870" s="248"/>
      <c r="Q870" s="249"/>
      <c r="AE870" s="253"/>
      <c r="AF870" s="252"/>
    </row>
    <row r="871" spans="16:32" hidden="1" x14ac:dyDescent="0.25">
      <c r="P871" s="248"/>
      <c r="Q871" s="249"/>
      <c r="AE871" s="253"/>
      <c r="AF871" s="252"/>
    </row>
    <row r="872" spans="16:32" hidden="1" x14ac:dyDescent="0.25">
      <c r="P872" s="248"/>
      <c r="Q872" s="249"/>
      <c r="AE872" s="253"/>
      <c r="AF872" s="252"/>
    </row>
    <row r="873" spans="16:32" hidden="1" x14ac:dyDescent="0.25">
      <c r="P873" s="248"/>
      <c r="Q873" s="249"/>
      <c r="AE873" s="253"/>
      <c r="AF873" s="252"/>
    </row>
    <row r="874" spans="16:32" hidden="1" x14ac:dyDescent="0.25">
      <c r="P874" s="248"/>
      <c r="Q874" s="249"/>
      <c r="AE874" s="253"/>
      <c r="AF874" s="252"/>
    </row>
    <row r="875" spans="16:32" hidden="1" x14ac:dyDescent="0.25">
      <c r="P875" s="248"/>
      <c r="Q875" s="249"/>
      <c r="AE875" s="253"/>
      <c r="AF875" s="252"/>
    </row>
    <row r="876" spans="16:32" hidden="1" x14ac:dyDescent="0.25">
      <c r="P876" s="248"/>
      <c r="Q876" s="249"/>
      <c r="AE876" s="253"/>
      <c r="AF876" s="252"/>
    </row>
    <row r="877" spans="16:32" hidden="1" x14ac:dyDescent="0.25">
      <c r="P877" s="248"/>
      <c r="Q877" s="249"/>
      <c r="AE877" s="253"/>
      <c r="AF877" s="252"/>
    </row>
    <row r="878" spans="16:32" hidden="1" x14ac:dyDescent="0.25">
      <c r="P878" s="248"/>
      <c r="Q878" s="249"/>
      <c r="AE878" s="253"/>
      <c r="AF878" s="252"/>
    </row>
    <row r="879" spans="16:32" hidden="1" x14ac:dyDescent="0.25">
      <c r="P879" s="248"/>
      <c r="Q879" s="249"/>
      <c r="AE879" s="253"/>
      <c r="AF879" s="252"/>
    </row>
    <row r="880" spans="16:32" hidden="1" x14ac:dyDescent="0.25">
      <c r="P880" s="248"/>
      <c r="Q880" s="249"/>
      <c r="AE880" s="253"/>
      <c r="AF880" s="252"/>
    </row>
    <row r="881" spans="16:32" hidden="1" x14ac:dyDescent="0.25">
      <c r="P881" s="248"/>
      <c r="Q881" s="249"/>
      <c r="AE881" s="253"/>
      <c r="AF881" s="252"/>
    </row>
    <row r="882" spans="16:32" hidden="1" x14ac:dyDescent="0.25">
      <c r="P882" s="248"/>
      <c r="Q882" s="249"/>
      <c r="AE882" s="253"/>
      <c r="AF882" s="252"/>
    </row>
    <row r="883" spans="16:32" hidden="1" x14ac:dyDescent="0.25">
      <c r="P883" s="248"/>
      <c r="Q883" s="249"/>
      <c r="AE883" s="253"/>
      <c r="AF883" s="252"/>
    </row>
    <row r="884" spans="16:32" hidden="1" x14ac:dyDescent="0.25">
      <c r="P884" s="248"/>
      <c r="Q884" s="249"/>
      <c r="AE884" s="253"/>
      <c r="AF884" s="252"/>
    </row>
    <row r="885" spans="16:32" hidden="1" x14ac:dyDescent="0.25">
      <c r="P885" s="248"/>
      <c r="Q885" s="249"/>
      <c r="AE885" s="253"/>
      <c r="AF885" s="252"/>
    </row>
    <row r="886" spans="16:32" hidden="1" x14ac:dyDescent="0.25">
      <c r="P886" s="248"/>
      <c r="Q886" s="249"/>
      <c r="AE886" s="253"/>
      <c r="AF886" s="252"/>
    </row>
    <row r="887" spans="16:32" hidden="1" x14ac:dyDescent="0.25">
      <c r="P887" s="248"/>
      <c r="Q887" s="249"/>
      <c r="AE887" s="253"/>
      <c r="AF887" s="252"/>
    </row>
    <row r="888" spans="16:32" hidden="1" x14ac:dyDescent="0.25">
      <c r="P888" s="248"/>
      <c r="Q888" s="249"/>
      <c r="AE888" s="253"/>
      <c r="AF888" s="252"/>
    </row>
    <row r="889" spans="16:32" hidden="1" x14ac:dyDescent="0.25">
      <c r="P889" s="248"/>
      <c r="Q889" s="249"/>
      <c r="AE889" s="253"/>
      <c r="AF889" s="252"/>
    </row>
    <row r="890" spans="16:32" hidden="1" x14ac:dyDescent="0.25">
      <c r="P890" s="248"/>
      <c r="Q890" s="249"/>
      <c r="AE890" s="253"/>
      <c r="AF890" s="252"/>
    </row>
    <row r="891" spans="16:32" hidden="1" x14ac:dyDescent="0.25">
      <c r="P891" s="248"/>
      <c r="Q891" s="249"/>
      <c r="AE891" s="253"/>
      <c r="AF891" s="252"/>
    </row>
    <row r="892" spans="16:32" hidden="1" x14ac:dyDescent="0.25">
      <c r="P892" s="248"/>
      <c r="Q892" s="249"/>
      <c r="AE892" s="253"/>
      <c r="AF892" s="252"/>
    </row>
    <row r="893" spans="16:32" hidden="1" x14ac:dyDescent="0.25">
      <c r="P893" s="248"/>
      <c r="Q893" s="249"/>
      <c r="AE893" s="253"/>
      <c r="AF893" s="252"/>
    </row>
    <row r="894" spans="16:32" hidden="1" x14ac:dyDescent="0.25">
      <c r="P894" s="248"/>
      <c r="Q894" s="249"/>
      <c r="AE894" s="253"/>
      <c r="AF894" s="252"/>
    </row>
    <row r="895" spans="16:32" hidden="1" x14ac:dyDescent="0.25">
      <c r="P895" s="248"/>
      <c r="Q895" s="249"/>
      <c r="AE895" s="253"/>
      <c r="AF895" s="252"/>
    </row>
    <row r="896" spans="16:32" hidden="1" x14ac:dyDescent="0.25">
      <c r="P896" s="248"/>
      <c r="Q896" s="249"/>
      <c r="AE896" s="253"/>
      <c r="AF896" s="252"/>
    </row>
    <row r="897" spans="16:32" hidden="1" x14ac:dyDescent="0.25">
      <c r="P897" s="248"/>
      <c r="Q897" s="249"/>
      <c r="AE897" s="253"/>
      <c r="AF897" s="252"/>
    </row>
    <row r="898" spans="16:32" hidden="1" x14ac:dyDescent="0.25">
      <c r="P898" s="248"/>
      <c r="Q898" s="249"/>
      <c r="AE898" s="253"/>
      <c r="AF898" s="252"/>
    </row>
    <row r="899" spans="16:32" hidden="1" x14ac:dyDescent="0.25">
      <c r="P899" s="248"/>
      <c r="Q899" s="249"/>
      <c r="AE899" s="253"/>
      <c r="AF899" s="252"/>
    </row>
    <row r="900" spans="16:32" hidden="1" x14ac:dyDescent="0.25">
      <c r="P900" s="248"/>
      <c r="Q900" s="249"/>
      <c r="AE900" s="253"/>
      <c r="AF900" s="252"/>
    </row>
    <row r="901" spans="16:32" hidden="1" x14ac:dyDescent="0.25">
      <c r="P901" s="248"/>
      <c r="Q901" s="249"/>
      <c r="AE901" s="253"/>
      <c r="AF901" s="252"/>
    </row>
    <row r="902" spans="16:32" hidden="1" x14ac:dyDescent="0.25">
      <c r="P902" s="248"/>
      <c r="Q902" s="249"/>
      <c r="AE902" s="253"/>
      <c r="AF902" s="252"/>
    </row>
    <row r="903" spans="16:32" hidden="1" x14ac:dyDescent="0.25">
      <c r="P903" s="248"/>
      <c r="Q903" s="249"/>
      <c r="AE903" s="253"/>
      <c r="AF903" s="252"/>
    </row>
    <row r="904" spans="16:32" hidden="1" x14ac:dyDescent="0.25">
      <c r="P904" s="248"/>
      <c r="Q904" s="249"/>
      <c r="AE904" s="253"/>
      <c r="AF904" s="252"/>
    </row>
    <row r="905" spans="16:32" hidden="1" x14ac:dyDescent="0.25">
      <c r="P905" s="248"/>
      <c r="Q905" s="249"/>
      <c r="AE905" s="253"/>
      <c r="AF905" s="252"/>
    </row>
    <row r="906" spans="16:32" hidden="1" x14ac:dyDescent="0.25">
      <c r="P906" s="248"/>
      <c r="Q906" s="249"/>
      <c r="AE906" s="253"/>
      <c r="AF906" s="252"/>
    </row>
    <row r="907" spans="16:32" hidden="1" x14ac:dyDescent="0.25">
      <c r="P907" s="248"/>
      <c r="Q907" s="249"/>
      <c r="AE907" s="253"/>
      <c r="AF907" s="252"/>
    </row>
    <row r="908" spans="16:32" hidden="1" x14ac:dyDescent="0.25">
      <c r="P908" s="248"/>
      <c r="Q908" s="249"/>
      <c r="AE908" s="253"/>
      <c r="AF908" s="252"/>
    </row>
    <row r="909" spans="16:32" hidden="1" x14ac:dyDescent="0.25">
      <c r="P909" s="248"/>
      <c r="Q909" s="249"/>
      <c r="AE909" s="253"/>
      <c r="AF909" s="252"/>
    </row>
    <row r="910" spans="16:32" hidden="1" x14ac:dyDescent="0.25">
      <c r="P910" s="248"/>
      <c r="Q910" s="249"/>
      <c r="AE910" s="253"/>
      <c r="AF910" s="252"/>
    </row>
    <row r="911" spans="16:32" hidden="1" x14ac:dyDescent="0.25">
      <c r="P911" s="248"/>
      <c r="Q911" s="249"/>
      <c r="AE911" s="253"/>
      <c r="AF911" s="252"/>
    </row>
    <row r="912" spans="16:32" hidden="1" x14ac:dyDescent="0.25">
      <c r="P912" s="248"/>
      <c r="Q912" s="249"/>
      <c r="AE912" s="253"/>
      <c r="AF912" s="252"/>
    </row>
    <row r="913" spans="16:32" hidden="1" x14ac:dyDescent="0.25">
      <c r="P913" s="248"/>
      <c r="Q913" s="249"/>
      <c r="AE913" s="253"/>
      <c r="AF913" s="252"/>
    </row>
    <row r="914" spans="16:32" hidden="1" x14ac:dyDescent="0.25">
      <c r="P914" s="248"/>
      <c r="Q914" s="249"/>
      <c r="AE914" s="253"/>
      <c r="AF914" s="252"/>
    </row>
    <row r="915" spans="16:32" hidden="1" x14ac:dyDescent="0.25">
      <c r="P915" s="248"/>
      <c r="Q915" s="249"/>
      <c r="AE915" s="253"/>
      <c r="AF915" s="252"/>
    </row>
    <row r="916" spans="16:32" hidden="1" x14ac:dyDescent="0.25">
      <c r="P916" s="248"/>
      <c r="Q916" s="249"/>
      <c r="AE916" s="253"/>
      <c r="AF916" s="252"/>
    </row>
    <row r="917" spans="16:32" hidden="1" x14ac:dyDescent="0.25">
      <c r="P917" s="248"/>
      <c r="Q917" s="249"/>
      <c r="AE917" s="253"/>
      <c r="AF917" s="252"/>
    </row>
    <row r="918" spans="16:32" hidden="1" x14ac:dyDescent="0.25">
      <c r="P918" s="248"/>
      <c r="Q918" s="249"/>
      <c r="AE918" s="253"/>
      <c r="AF918" s="252"/>
    </row>
    <row r="919" spans="16:32" hidden="1" x14ac:dyDescent="0.25">
      <c r="P919" s="248"/>
      <c r="Q919" s="249"/>
      <c r="AE919" s="253"/>
      <c r="AF919" s="252"/>
    </row>
    <row r="920" spans="16:32" hidden="1" x14ac:dyDescent="0.25">
      <c r="P920" s="248"/>
      <c r="Q920" s="249"/>
      <c r="AE920" s="253"/>
      <c r="AF920" s="252"/>
    </row>
    <row r="921" spans="16:32" hidden="1" x14ac:dyDescent="0.25">
      <c r="P921" s="248"/>
      <c r="Q921" s="249"/>
      <c r="AE921" s="253"/>
      <c r="AF921" s="252"/>
    </row>
    <row r="922" spans="16:32" hidden="1" x14ac:dyDescent="0.25">
      <c r="P922" s="248"/>
      <c r="Q922" s="249"/>
      <c r="AE922" s="253"/>
      <c r="AF922" s="252"/>
    </row>
    <row r="923" spans="16:32" hidden="1" x14ac:dyDescent="0.25">
      <c r="P923" s="248"/>
      <c r="Q923" s="249"/>
      <c r="AE923" s="253"/>
      <c r="AF923" s="252"/>
    </row>
    <row r="924" spans="16:32" hidden="1" x14ac:dyDescent="0.25">
      <c r="P924" s="248"/>
      <c r="Q924" s="249"/>
      <c r="AE924" s="253"/>
      <c r="AF924" s="252"/>
    </row>
    <row r="925" spans="16:32" hidden="1" x14ac:dyDescent="0.25">
      <c r="P925" s="248"/>
      <c r="Q925" s="249"/>
      <c r="AE925" s="253"/>
      <c r="AF925" s="252"/>
    </row>
    <row r="926" spans="16:32" hidden="1" x14ac:dyDescent="0.25">
      <c r="P926" s="248"/>
      <c r="Q926" s="249"/>
      <c r="AE926" s="253"/>
      <c r="AF926" s="252"/>
    </row>
    <row r="927" spans="16:32" hidden="1" x14ac:dyDescent="0.25">
      <c r="P927" s="248"/>
      <c r="Q927" s="249"/>
      <c r="AE927" s="253"/>
      <c r="AF927" s="252"/>
    </row>
    <row r="928" spans="16:32" hidden="1" x14ac:dyDescent="0.25">
      <c r="P928" s="248"/>
      <c r="Q928" s="249"/>
      <c r="AE928" s="253"/>
      <c r="AF928" s="252"/>
    </row>
    <row r="929" spans="16:32" hidden="1" x14ac:dyDescent="0.25">
      <c r="P929" s="248"/>
      <c r="Q929" s="249"/>
      <c r="AE929" s="253"/>
      <c r="AF929" s="252"/>
    </row>
    <row r="930" spans="16:32" hidden="1" x14ac:dyDescent="0.25">
      <c r="P930" s="248"/>
      <c r="Q930" s="249"/>
      <c r="AE930" s="253"/>
      <c r="AF930" s="252"/>
    </row>
    <row r="931" spans="16:32" hidden="1" x14ac:dyDescent="0.25">
      <c r="P931" s="248"/>
      <c r="Q931" s="249"/>
      <c r="AE931" s="253"/>
      <c r="AF931" s="252"/>
    </row>
    <row r="932" spans="16:32" hidden="1" x14ac:dyDescent="0.25">
      <c r="P932" s="248"/>
      <c r="Q932" s="249"/>
      <c r="AE932" s="253"/>
      <c r="AF932" s="252"/>
    </row>
    <row r="933" spans="16:32" hidden="1" x14ac:dyDescent="0.25">
      <c r="P933" s="248"/>
      <c r="Q933" s="249"/>
      <c r="AE933" s="253"/>
      <c r="AF933" s="252"/>
    </row>
    <row r="934" spans="16:32" hidden="1" x14ac:dyDescent="0.25">
      <c r="P934" s="248"/>
      <c r="Q934" s="249"/>
      <c r="AE934" s="253"/>
      <c r="AF934" s="252"/>
    </row>
    <row r="935" spans="16:32" hidden="1" x14ac:dyDescent="0.25">
      <c r="P935" s="248"/>
      <c r="Q935" s="249"/>
      <c r="AE935" s="253"/>
      <c r="AF935" s="252"/>
    </row>
    <row r="936" spans="16:32" hidden="1" x14ac:dyDescent="0.25">
      <c r="P936" s="248"/>
      <c r="Q936" s="249"/>
      <c r="AE936" s="253"/>
      <c r="AF936" s="252"/>
    </row>
    <row r="937" spans="16:32" hidden="1" x14ac:dyDescent="0.25">
      <c r="P937" s="248"/>
      <c r="Q937" s="249"/>
      <c r="AE937" s="253"/>
      <c r="AF937" s="252"/>
    </row>
    <row r="938" spans="16:32" hidden="1" x14ac:dyDescent="0.25">
      <c r="P938" s="248"/>
      <c r="Q938" s="249"/>
      <c r="AE938" s="253"/>
      <c r="AF938" s="252"/>
    </row>
    <row r="939" spans="16:32" hidden="1" x14ac:dyDescent="0.25">
      <c r="P939" s="248"/>
      <c r="Q939" s="249"/>
      <c r="AE939" s="253"/>
      <c r="AF939" s="252"/>
    </row>
    <row r="940" spans="16:32" hidden="1" x14ac:dyDescent="0.25">
      <c r="P940" s="248"/>
      <c r="Q940" s="249"/>
      <c r="AE940" s="253"/>
      <c r="AF940" s="252"/>
    </row>
    <row r="941" spans="16:32" hidden="1" x14ac:dyDescent="0.25">
      <c r="P941" s="248"/>
      <c r="Q941" s="249"/>
      <c r="AE941" s="253"/>
      <c r="AF941" s="252"/>
    </row>
    <row r="942" spans="16:32" hidden="1" x14ac:dyDescent="0.25">
      <c r="P942" s="248"/>
      <c r="Q942" s="249"/>
      <c r="AE942" s="253"/>
      <c r="AF942" s="252"/>
    </row>
    <row r="943" spans="16:32" hidden="1" x14ac:dyDescent="0.25">
      <c r="P943" s="248"/>
      <c r="Q943" s="249"/>
      <c r="AE943" s="253"/>
      <c r="AF943" s="252"/>
    </row>
    <row r="944" spans="16:32" hidden="1" x14ac:dyDescent="0.25">
      <c r="P944" s="248"/>
      <c r="Q944" s="249"/>
      <c r="AE944" s="253"/>
      <c r="AF944" s="252"/>
    </row>
    <row r="945" spans="16:32" hidden="1" x14ac:dyDescent="0.25">
      <c r="P945" s="248"/>
      <c r="Q945" s="249"/>
      <c r="AE945" s="253"/>
      <c r="AF945" s="252"/>
    </row>
    <row r="946" spans="16:32" hidden="1" x14ac:dyDescent="0.25">
      <c r="P946" s="248"/>
      <c r="Q946" s="249"/>
      <c r="AE946" s="253"/>
      <c r="AF946" s="252"/>
    </row>
    <row r="947" spans="16:32" hidden="1" x14ac:dyDescent="0.25">
      <c r="P947" s="248"/>
      <c r="Q947" s="249"/>
      <c r="AE947" s="253"/>
      <c r="AF947" s="252"/>
    </row>
    <row r="948" spans="16:32" hidden="1" x14ac:dyDescent="0.25">
      <c r="P948" s="248"/>
      <c r="Q948" s="249"/>
      <c r="AE948" s="253"/>
      <c r="AF948" s="252"/>
    </row>
    <row r="949" spans="16:32" hidden="1" x14ac:dyDescent="0.25">
      <c r="P949" s="248"/>
      <c r="Q949" s="249"/>
      <c r="AE949" s="253"/>
      <c r="AF949" s="252"/>
    </row>
    <row r="950" spans="16:32" hidden="1" x14ac:dyDescent="0.25">
      <c r="P950" s="248"/>
      <c r="Q950" s="249"/>
      <c r="AE950" s="253"/>
      <c r="AF950" s="252"/>
    </row>
    <row r="951" spans="16:32" hidden="1" x14ac:dyDescent="0.25">
      <c r="P951" s="248"/>
      <c r="Q951" s="249"/>
      <c r="AE951" s="253"/>
      <c r="AF951" s="252"/>
    </row>
    <row r="952" spans="16:32" hidden="1" x14ac:dyDescent="0.25">
      <c r="P952" s="248"/>
      <c r="Q952" s="249"/>
      <c r="AE952" s="253"/>
      <c r="AF952" s="252"/>
    </row>
    <row r="953" spans="16:32" hidden="1" x14ac:dyDescent="0.25">
      <c r="P953" s="248"/>
      <c r="Q953" s="249"/>
      <c r="AE953" s="253"/>
      <c r="AF953" s="252"/>
    </row>
    <row r="954" spans="16:32" hidden="1" x14ac:dyDescent="0.25">
      <c r="P954" s="248"/>
      <c r="Q954" s="249"/>
      <c r="AE954" s="253"/>
      <c r="AF954" s="252"/>
    </row>
    <row r="955" spans="16:32" hidden="1" x14ac:dyDescent="0.25">
      <c r="P955" s="248"/>
      <c r="Q955" s="249"/>
      <c r="AE955" s="253"/>
      <c r="AF955" s="252"/>
    </row>
    <row r="956" spans="16:32" hidden="1" x14ac:dyDescent="0.25">
      <c r="P956" s="248"/>
      <c r="Q956" s="249"/>
      <c r="AE956" s="253"/>
      <c r="AF956" s="252"/>
    </row>
    <row r="957" spans="16:32" hidden="1" x14ac:dyDescent="0.25">
      <c r="P957" s="248"/>
      <c r="Q957" s="249"/>
      <c r="AE957" s="253"/>
      <c r="AF957" s="252"/>
    </row>
    <row r="958" spans="16:32" hidden="1" x14ac:dyDescent="0.25">
      <c r="P958" s="248"/>
      <c r="Q958" s="249"/>
      <c r="AE958" s="253"/>
      <c r="AF958" s="252"/>
    </row>
    <row r="959" spans="16:32" hidden="1" x14ac:dyDescent="0.25">
      <c r="P959" s="248"/>
      <c r="Q959" s="249"/>
      <c r="AE959" s="253"/>
      <c r="AF959" s="252"/>
    </row>
    <row r="960" spans="16:32" hidden="1" x14ac:dyDescent="0.25">
      <c r="P960" s="248"/>
      <c r="Q960" s="249"/>
      <c r="AE960" s="253"/>
      <c r="AF960" s="252"/>
    </row>
    <row r="961" spans="16:32" hidden="1" x14ac:dyDescent="0.25">
      <c r="P961" s="248"/>
      <c r="Q961" s="249"/>
      <c r="AE961" s="253"/>
      <c r="AF961" s="252"/>
    </row>
    <row r="962" spans="16:32" hidden="1" x14ac:dyDescent="0.25">
      <c r="P962" s="248"/>
      <c r="Q962" s="249"/>
      <c r="AE962" s="253"/>
      <c r="AF962" s="252"/>
    </row>
    <row r="963" spans="16:32" hidden="1" x14ac:dyDescent="0.25">
      <c r="P963" s="248"/>
      <c r="Q963" s="249"/>
      <c r="AE963" s="253"/>
      <c r="AF963" s="252"/>
    </row>
    <row r="964" spans="16:32" hidden="1" x14ac:dyDescent="0.25">
      <c r="P964" s="248"/>
      <c r="Q964" s="249"/>
      <c r="AE964" s="253"/>
      <c r="AF964" s="252"/>
    </row>
    <row r="965" spans="16:32" hidden="1" x14ac:dyDescent="0.25">
      <c r="P965" s="248"/>
      <c r="Q965" s="249"/>
      <c r="AE965" s="253"/>
      <c r="AF965" s="252"/>
    </row>
    <row r="966" spans="16:32" hidden="1" x14ac:dyDescent="0.25">
      <c r="P966" s="248"/>
      <c r="Q966" s="249"/>
      <c r="AE966" s="253"/>
      <c r="AF966" s="252"/>
    </row>
    <row r="967" spans="16:32" hidden="1" x14ac:dyDescent="0.25">
      <c r="P967" s="248"/>
      <c r="Q967" s="249"/>
      <c r="AE967" s="253"/>
      <c r="AF967" s="252"/>
    </row>
    <row r="968" spans="16:32" hidden="1" x14ac:dyDescent="0.25">
      <c r="P968" s="248"/>
      <c r="Q968" s="249"/>
      <c r="AE968" s="253"/>
      <c r="AF968" s="252"/>
    </row>
    <row r="969" spans="16:32" hidden="1" x14ac:dyDescent="0.25">
      <c r="P969" s="248"/>
      <c r="Q969" s="249"/>
      <c r="AE969" s="253"/>
      <c r="AF969" s="252"/>
    </row>
    <row r="970" spans="16:32" hidden="1" x14ac:dyDescent="0.25">
      <c r="P970" s="248"/>
      <c r="Q970" s="249"/>
      <c r="AE970" s="253"/>
      <c r="AF970" s="252"/>
    </row>
    <row r="971" spans="16:32" hidden="1" x14ac:dyDescent="0.25">
      <c r="P971" s="248"/>
      <c r="Q971" s="249"/>
      <c r="AE971" s="253"/>
      <c r="AF971" s="252"/>
    </row>
    <row r="972" spans="16:32" hidden="1" x14ac:dyDescent="0.25">
      <c r="P972" s="248"/>
      <c r="Q972" s="249"/>
      <c r="AE972" s="253"/>
      <c r="AF972" s="252"/>
    </row>
    <row r="973" spans="16:32" hidden="1" x14ac:dyDescent="0.25">
      <c r="P973" s="248"/>
      <c r="Q973" s="249"/>
      <c r="AE973" s="253"/>
      <c r="AF973" s="252"/>
    </row>
    <row r="974" spans="16:32" hidden="1" x14ac:dyDescent="0.25">
      <c r="P974" s="248"/>
      <c r="Q974" s="249"/>
      <c r="AE974" s="253"/>
      <c r="AF974" s="252"/>
    </row>
    <row r="975" spans="16:32" hidden="1" x14ac:dyDescent="0.25">
      <c r="P975" s="248"/>
      <c r="Q975" s="249"/>
      <c r="AE975" s="253"/>
      <c r="AF975" s="252"/>
    </row>
    <row r="976" spans="16:32" hidden="1" x14ac:dyDescent="0.25">
      <c r="P976" s="248"/>
      <c r="Q976" s="249"/>
      <c r="AE976" s="253"/>
      <c r="AF976" s="252"/>
    </row>
    <row r="977" spans="16:32" hidden="1" x14ac:dyDescent="0.25">
      <c r="P977" s="248"/>
      <c r="Q977" s="249"/>
      <c r="AE977" s="253"/>
      <c r="AF977" s="252"/>
    </row>
    <row r="978" spans="16:32" hidden="1" x14ac:dyDescent="0.25">
      <c r="P978" s="248"/>
      <c r="Q978" s="249"/>
      <c r="AE978" s="253"/>
      <c r="AF978" s="252"/>
    </row>
    <row r="979" spans="16:32" hidden="1" x14ac:dyDescent="0.25">
      <c r="P979" s="248"/>
      <c r="Q979" s="249"/>
      <c r="AE979" s="253"/>
      <c r="AF979" s="252"/>
    </row>
    <row r="980" spans="16:32" hidden="1" x14ac:dyDescent="0.25">
      <c r="P980" s="248"/>
      <c r="Q980" s="249"/>
      <c r="AE980" s="253"/>
      <c r="AF980" s="252"/>
    </row>
    <row r="981" spans="16:32" hidden="1" x14ac:dyDescent="0.25">
      <c r="P981" s="248"/>
      <c r="Q981" s="249"/>
      <c r="AE981" s="253"/>
      <c r="AF981" s="252"/>
    </row>
    <row r="982" spans="16:32" hidden="1" x14ac:dyDescent="0.25">
      <c r="P982" s="248"/>
      <c r="Q982" s="249"/>
      <c r="AE982" s="253"/>
      <c r="AF982" s="252"/>
    </row>
    <row r="983" spans="16:32" hidden="1" x14ac:dyDescent="0.25">
      <c r="P983" s="248"/>
      <c r="Q983" s="249"/>
      <c r="AE983" s="253"/>
      <c r="AF983" s="252"/>
    </row>
    <row r="984" spans="16:32" hidden="1" x14ac:dyDescent="0.25">
      <c r="P984" s="248"/>
      <c r="Q984" s="249"/>
      <c r="AE984" s="253"/>
      <c r="AF984" s="252"/>
    </row>
    <row r="985" spans="16:32" hidden="1" x14ac:dyDescent="0.25">
      <c r="P985" s="248"/>
      <c r="Q985" s="249"/>
      <c r="AE985" s="253"/>
      <c r="AF985" s="252"/>
    </row>
    <row r="986" spans="16:32" hidden="1" x14ac:dyDescent="0.25">
      <c r="P986" s="248"/>
      <c r="Q986" s="249"/>
      <c r="AE986" s="253"/>
      <c r="AF986" s="252"/>
    </row>
    <row r="987" spans="16:32" hidden="1" x14ac:dyDescent="0.25">
      <c r="P987" s="248"/>
      <c r="Q987" s="249"/>
      <c r="AE987" s="253"/>
      <c r="AF987" s="252"/>
    </row>
    <row r="988" spans="16:32" hidden="1" x14ac:dyDescent="0.25">
      <c r="P988" s="248"/>
      <c r="Q988" s="249"/>
      <c r="AE988" s="253"/>
      <c r="AF988" s="252"/>
    </row>
    <row r="989" spans="16:32" hidden="1" x14ac:dyDescent="0.25">
      <c r="P989" s="248"/>
      <c r="Q989" s="249"/>
      <c r="AE989" s="253"/>
      <c r="AF989" s="252"/>
    </row>
    <row r="990" spans="16:32" hidden="1" x14ac:dyDescent="0.25">
      <c r="P990" s="248"/>
      <c r="Q990" s="249"/>
      <c r="AE990" s="253"/>
      <c r="AF990" s="252"/>
    </row>
    <row r="991" spans="16:32" hidden="1" x14ac:dyDescent="0.25">
      <c r="P991" s="248"/>
      <c r="Q991" s="249"/>
      <c r="AE991" s="253"/>
      <c r="AF991" s="252"/>
    </row>
    <row r="992" spans="16:32" hidden="1" x14ac:dyDescent="0.25">
      <c r="P992" s="248"/>
      <c r="Q992" s="249"/>
      <c r="AE992" s="253"/>
      <c r="AF992" s="252"/>
    </row>
    <row r="993" spans="16:32" ht="9.75" hidden="1" customHeight="1" x14ac:dyDescent="0.25">
      <c r="P993" s="248"/>
      <c r="Q993" s="249"/>
      <c r="AE993" s="253"/>
      <c r="AF993" s="252"/>
    </row>
    <row r="994" spans="16:32" ht="90.75" hidden="1" customHeight="1" x14ac:dyDescent="0.25">
      <c r="P994" s="248"/>
      <c r="Q994" s="249"/>
      <c r="AE994" s="253"/>
      <c r="AF994" s="252"/>
    </row>
    <row r="995" spans="16:32" ht="21.75" hidden="1" customHeight="1" x14ac:dyDescent="0.25">
      <c r="P995" s="248"/>
      <c r="Q995" s="249"/>
      <c r="AE995" s="253"/>
      <c r="AF995" s="252"/>
    </row>
    <row r="996" spans="16:32" hidden="1" x14ac:dyDescent="0.25">
      <c r="P996" s="248"/>
      <c r="Q996" s="249"/>
      <c r="AE996" s="253"/>
      <c r="AF996" s="252"/>
    </row>
    <row r="997" spans="16:32" hidden="1" x14ac:dyDescent="0.25">
      <c r="P997" s="248"/>
      <c r="Q997" s="249"/>
      <c r="AE997" s="253"/>
      <c r="AF997" s="252"/>
    </row>
    <row r="998" spans="16:32" hidden="1" x14ac:dyDescent="0.25">
      <c r="P998" s="248"/>
      <c r="Q998" s="249"/>
      <c r="AE998" s="253"/>
      <c r="AF998" s="252"/>
    </row>
    <row r="999" spans="16:32" hidden="1" x14ac:dyDescent="0.25">
      <c r="P999" s="248"/>
      <c r="Q999" s="249"/>
      <c r="AE999" s="253"/>
      <c r="AF999" s="252"/>
    </row>
    <row r="1000" spans="16:32" hidden="1" x14ac:dyDescent="0.25">
      <c r="P1000" s="248"/>
      <c r="Q1000" s="249"/>
      <c r="AE1000" s="253"/>
      <c r="AF1000" s="252"/>
    </row>
    <row r="1001" spans="16:32" hidden="1" x14ac:dyDescent="0.25">
      <c r="P1001" s="248"/>
      <c r="Q1001" s="249"/>
      <c r="AE1001" s="253"/>
      <c r="AF1001" s="252"/>
    </row>
    <row r="1002" spans="16:32" hidden="1" x14ac:dyDescent="0.25">
      <c r="P1002" s="248"/>
      <c r="Q1002" s="249"/>
      <c r="AE1002" s="253"/>
      <c r="AF1002" s="252"/>
    </row>
    <row r="1003" spans="16:32" hidden="1" x14ac:dyDescent="0.25">
      <c r="P1003" s="248"/>
      <c r="Q1003" s="249"/>
      <c r="AE1003" s="253"/>
      <c r="AF1003" s="252"/>
    </row>
    <row r="1004" spans="16:32" hidden="1" x14ac:dyDescent="0.25">
      <c r="P1004" s="248"/>
      <c r="Q1004" s="249"/>
      <c r="AE1004" s="253"/>
      <c r="AF1004" s="252"/>
    </row>
    <row r="1005" spans="16:32" hidden="1" x14ac:dyDescent="0.25">
      <c r="P1005" s="248"/>
      <c r="Q1005" s="249"/>
      <c r="AE1005" s="253"/>
      <c r="AF1005" s="252"/>
    </row>
    <row r="1006" spans="16:32" hidden="1" x14ac:dyDescent="0.25">
      <c r="P1006" s="248"/>
      <c r="Q1006" s="249"/>
      <c r="AE1006" s="253"/>
      <c r="AF1006" s="252"/>
    </row>
    <row r="1007" spans="16:32" hidden="1" x14ac:dyDescent="0.25">
      <c r="P1007" s="248"/>
      <c r="Q1007" s="249"/>
      <c r="AE1007" s="253"/>
      <c r="AF1007" s="252"/>
    </row>
    <row r="1008" spans="16:32" hidden="1" x14ac:dyDescent="0.25">
      <c r="P1008" s="248"/>
      <c r="Q1008" s="249"/>
      <c r="AE1008" s="253"/>
      <c r="AF1008" s="252"/>
    </row>
    <row r="1009" spans="16:32" hidden="1" x14ac:dyDescent="0.25">
      <c r="P1009" s="248"/>
      <c r="Q1009" s="249"/>
      <c r="AE1009" s="253"/>
      <c r="AF1009" s="252"/>
    </row>
    <row r="1010" spans="16:32" hidden="1" x14ac:dyDescent="0.25">
      <c r="P1010" s="248"/>
      <c r="Q1010" s="249"/>
      <c r="AE1010" s="253"/>
      <c r="AF1010" s="252"/>
    </row>
    <row r="1011" spans="16:32" hidden="1" x14ac:dyDescent="0.25">
      <c r="P1011" s="248"/>
      <c r="Q1011" s="249"/>
      <c r="AE1011" s="253"/>
      <c r="AF1011" s="252"/>
    </row>
    <row r="1012" spans="16:32" hidden="1" x14ac:dyDescent="0.25">
      <c r="P1012" s="248"/>
      <c r="Q1012" s="249"/>
      <c r="AE1012" s="253"/>
      <c r="AF1012" s="252"/>
    </row>
    <row r="1013" spans="16:32" hidden="1" x14ac:dyDescent="0.25">
      <c r="P1013" s="248"/>
      <c r="Q1013" s="249"/>
      <c r="AE1013" s="253"/>
      <c r="AF1013" s="252"/>
    </row>
    <row r="1014" spans="16:32" hidden="1" x14ac:dyDescent="0.25">
      <c r="P1014" s="248"/>
      <c r="Q1014" s="249"/>
      <c r="AE1014" s="253"/>
      <c r="AF1014" s="252"/>
    </row>
    <row r="1015" spans="16:32" hidden="1" x14ac:dyDescent="0.25">
      <c r="P1015" s="248"/>
      <c r="Q1015" s="249"/>
      <c r="AE1015" s="253"/>
      <c r="AF1015" s="252"/>
    </row>
    <row r="1016" spans="16:32" hidden="1" x14ac:dyDescent="0.25">
      <c r="P1016" s="248"/>
      <c r="Q1016" s="249"/>
      <c r="AE1016" s="253"/>
      <c r="AF1016" s="252"/>
    </row>
    <row r="1017" spans="16:32" hidden="1" x14ac:dyDescent="0.25">
      <c r="P1017" s="248"/>
      <c r="Q1017" s="249"/>
      <c r="AE1017" s="253"/>
      <c r="AF1017" s="252"/>
    </row>
    <row r="1018" spans="16:32" hidden="1" x14ac:dyDescent="0.25">
      <c r="P1018" s="248"/>
      <c r="Q1018" s="249"/>
      <c r="AE1018" s="253"/>
      <c r="AF1018" s="252"/>
    </row>
    <row r="1019" spans="16:32" hidden="1" x14ac:dyDescent="0.25">
      <c r="P1019" s="248"/>
      <c r="Q1019" s="249"/>
      <c r="AE1019" s="253"/>
      <c r="AF1019" s="252"/>
    </row>
    <row r="1020" spans="16:32" hidden="1" x14ac:dyDescent="0.25">
      <c r="P1020" s="248"/>
      <c r="Q1020" s="249"/>
      <c r="AE1020" s="253"/>
      <c r="AF1020" s="252"/>
    </row>
    <row r="1021" spans="16:32" hidden="1" x14ac:dyDescent="0.25">
      <c r="P1021" s="248"/>
      <c r="Q1021" s="249"/>
      <c r="AE1021" s="253"/>
      <c r="AF1021" s="252"/>
    </row>
    <row r="1022" spans="16:32" hidden="1" x14ac:dyDescent="0.25">
      <c r="P1022" s="248"/>
      <c r="Q1022" s="249"/>
      <c r="AE1022" s="253"/>
      <c r="AF1022" s="252"/>
    </row>
    <row r="1023" spans="16:32" hidden="1" x14ac:dyDescent="0.25">
      <c r="P1023" s="248"/>
      <c r="Q1023" s="249"/>
      <c r="AE1023" s="253"/>
      <c r="AF1023" s="252"/>
    </row>
    <row r="1024" spans="16:32" hidden="1" x14ac:dyDescent="0.25">
      <c r="P1024" s="248"/>
      <c r="Q1024" s="249"/>
      <c r="AE1024" s="253"/>
      <c r="AF1024" s="252"/>
    </row>
    <row r="1025" spans="16:32" hidden="1" x14ac:dyDescent="0.25">
      <c r="P1025" s="248"/>
      <c r="Q1025" s="249"/>
      <c r="AE1025" s="253"/>
      <c r="AF1025" s="252"/>
    </row>
    <row r="1026" spans="16:32" hidden="1" x14ac:dyDescent="0.25">
      <c r="P1026" s="248"/>
      <c r="Q1026" s="249"/>
      <c r="AE1026" s="253"/>
      <c r="AF1026" s="252"/>
    </row>
    <row r="1027" spans="16:32" hidden="1" x14ac:dyDescent="0.25">
      <c r="P1027" s="248"/>
      <c r="Q1027" s="249"/>
      <c r="AE1027" s="253"/>
      <c r="AF1027" s="252"/>
    </row>
    <row r="1028" spans="16:32" hidden="1" x14ac:dyDescent="0.25">
      <c r="P1028" s="248"/>
      <c r="Q1028" s="249"/>
      <c r="AE1028" s="253"/>
      <c r="AF1028" s="252"/>
    </row>
    <row r="1029" spans="16:32" hidden="1" x14ac:dyDescent="0.25">
      <c r="P1029" s="248"/>
      <c r="Q1029" s="249"/>
      <c r="AE1029" s="253"/>
      <c r="AF1029" s="252"/>
    </row>
    <row r="1030" spans="16:32" hidden="1" x14ac:dyDescent="0.25">
      <c r="P1030" s="248"/>
      <c r="Q1030" s="249"/>
      <c r="AE1030" s="253"/>
      <c r="AF1030" s="252"/>
    </row>
    <row r="1031" spans="16:32" hidden="1" x14ac:dyDescent="0.25">
      <c r="P1031" s="248"/>
      <c r="Q1031" s="249"/>
      <c r="AE1031" s="253"/>
      <c r="AF1031" s="252"/>
    </row>
    <row r="1032" spans="16:32" hidden="1" x14ac:dyDescent="0.25">
      <c r="P1032" s="248"/>
      <c r="Q1032" s="249"/>
      <c r="AE1032" s="253"/>
      <c r="AF1032" s="252"/>
    </row>
    <row r="1033" spans="16:32" hidden="1" x14ac:dyDescent="0.25">
      <c r="P1033" s="248"/>
      <c r="Q1033" s="249"/>
      <c r="AE1033" s="253"/>
      <c r="AF1033" s="252"/>
    </row>
    <row r="1034" spans="16:32" hidden="1" x14ac:dyDescent="0.25">
      <c r="P1034" s="248"/>
      <c r="Q1034" s="249"/>
      <c r="AE1034" s="253"/>
      <c r="AF1034" s="252"/>
    </row>
    <row r="1035" spans="16:32" hidden="1" x14ac:dyDescent="0.25">
      <c r="P1035" s="248"/>
      <c r="Q1035" s="249"/>
      <c r="AE1035" s="253"/>
      <c r="AF1035" s="252"/>
    </row>
    <row r="1036" spans="16:32" hidden="1" x14ac:dyDescent="0.25">
      <c r="P1036" s="248"/>
      <c r="Q1036" s="249"/>
      <c r="AE1036" s="253"/>
      <c r="AF1036" s="252"/>
    </row>
    <row r="1037" spans="16:32" hidden="1" x14ac:dyDescent="0.25">
      <c r="P1037" s="248"/>
      <c r="Q1037" s="249"/>
      <c r="AE1037" s="253"/>
      <c r="AF1037" s="252"/>
    </row>
    <row r="1038" spans="16:32" hidden="1" x14ac:dyDescent="0.25">
      <c r="P1038" s="248"/>
      <c r="Q1038" s="249"/>
      <c r="AE1038" s="253"/>
      <c r="AF1038" s="252"/>
    </row>
    <row r="1039" spans="16:32" hidden="1" x14ac:dyDescent="0.25">
      <c r="P1039" s="248"/>
      <c r="Q1039" s="249"/>
      <c r="AE1039" s="253"/>
      <c r="AF1039" s="252"/>
    </row>
    <row r="1040" spans="16:32" hidden="1" x14ac:dyDescent="0.25">
      <c r="P1040" s="248"/>
      <c r="Q1040" s="249"/>
      <c r="AF1040" s="252"/>
    </row>
    <row r="1041" spans="16:32" hidden="1" x14ac:dyDescent="0.25">
      <c r="P1041" s="254"/>
      <c r="Q1041" s="249"/>
      <c r="AF1041" s="255"/>
    </row>
    <row r="1042" spans="16:32" hidden="1" x14ac:dyDescent="0.25">
      <c r="P1042" s="254"/>
      <c r="AF1042" s="255"/>
    </row>
  </sheetData>
  <autoFilter ref="A1:A1042">
    <filterColumn colId="0">
      <customFilters>
        <customFilter operator="notEqual" val=" "/>
      </customFilters>
    </filterColumn>
  </autoFilter>
  <sortState ref="T1:V1043">
    <sortCondition ref="T1"/>
  </sortState>
  <conditionalFormatting sqref="I1:I1048576">
    <cfRule type="duplicateValues" dxfId="19" priority="1"/>
  </conditionalFormatting>
  <dataValidations count="1">
    <dataValidation type="list" allowBlank="1" showInputMessage="1" showErrorMessage="1" sqref="C232:C236 F231 C223:C230 C2:C221 C426:C1040 C238:C368 C370:C424">
      <formula1>"Monsieur,Madame,Collectivité,Association,Société"</formula1>
    </dataValidation>
  </dataValidations>
  <hyperlinks>
    <hyperlink ref="M38" r:id="rId1"/>
    <hyperlink ref="M33" r:id="rId2"/>
    <hyperlink ref="M42" r:id="rId3"/>
    <hyperlink ref="M18" r:id="rId4"/>
    <hyperlink ref="M17" r:id="rId5"/>
    <hyperlink ref="M14" r:id="rId6"/>
    <hyperlink ref="M23" r:id="rId7"/>
    <hyperlink ref="M40" r:id="rId8"/>
    <hyperlink ref="M9" r:id="rId9"/>
    <hyperlink ref="M19" r:id="rId10"/>
    <hyperlink ref="M55" r:id="rId11"/>
    <hyperlink ref="M56" r:id="rId12" display="emamanuel.menoni@wanadoo.fr"/>
    <hyperlink ref="M51" r:id="rId13" display="jean.manuguerra1@gmail,com"/>
    <hyperlink ref="M36" r:id="rId14"/>
    <hyperlink ref="M37" r:id="rId15"/>
    <hyperlink ref="M41" r:id="rId16"/>
    <hyperlink ref="M43" r:id="rId17"/>
    <hyperlink ref="M44" r:id="rId18"/>
    <hyperlink ref="M50" r:id="rId19"/>
    <hyperlink ref="M46" r:id="rId20"/>
    <hyperlink ref="M48" r:id="rId21"/>
    <hyperlink ref="M53" r:id="rId22"/>
    <hyperlink ref="M57" r:id="rId23"/>
    <hyperlink ref="M59" r:id="rId24"/>
    <hyperlink ref="M60" r:id="rId25"/>
    <hyperlink ref="M61" r:id="rId26"/>
    <hyperlink ref="M65" r:id="rId27"/>
    <hyperlink ref="M68" r:id="rId28"/>
    <hyperlink ref="M69" r:id="rId29"/>
    <hyperlink ref="M70" r:id="rId30"/>
    <hyperlink ref="M71" r:id="rId31"/>
    <hyperlink ref="M72" r:id="rId32"/>
    <hyperlink ref="M73" r:id="rId33"/>
    <hyperlink ref="M75" r:id="rId34"/>
    <hyperlink ref="M77" r:id="rId35"/>
    <hyperlink ref="M78" r:id="rId36"/>
    <hyperlink ref="M79" r:id="rId37"/>
    <hyperlink ref="M80" r:id="rId38"/>
    <hyperlink ref="M82" r:id="rId39"/>
    <hyperlink ref="M83" r:id="rId40"/>
    <hyperlink ref="M84" r:id="rId41"/>
    <hyperlink ref="M85" r:id="rId42"/>
    <hyperlink ref="M88" r:id="rId43"/>
    <hyperlink ref="M89" r:id="rId44"/>
    <hyperlink ref="M91" r:id="rId45"/>
    <hyperlink ref="M93" r:id="rId46"/>
    <hyperlink ref="M92" r:id="rId47"/>
    <hyperlink ref="M94" r:id="rId48"/>
    <hyperlink ref="M95" r:id="rId49"/>
    <hyperlink ref="M96" r:id="rId50"/>
    <hyperlink ref="M101" r:id="rId51"/>
    <hyperlink ref="M104" r:id="rId52"/>
    <hyperlink ref="M106" r:id="rId53"/>
    <hyperlink ref="M107" r:id="rId54" display="http://www.ayguesvives31.fr/fr/index.html"/>
    <hyperlink ref="M2" r:id="rId55"/>
    <hyperlink ref="M109" r:id="rId56"/>
    <hyperlink ref="M110" r:id="rId57"/>
    <hyperlink ref="M111" r:id="rId58"/>
    <hyperlink ref="M112" r:id="rId59"/>
    <hyperlink ref="M117" r:id="rId60"/>
    <hyperlink ref="M121" r:id="rId61"/>
    <hyperlink ref="M125" r:id="rId62"/>
    <hyperlink ref="M127" r:id="rId63"/>
    <hyperlink ref="M131" r:id="rId64"/>
    <hyperlink ref="M135" r:id="rId65"/>
    <hyperlink ref="M137" r:id="rId66"/>
    <hyperlink ref="M138" r:id="rId67"/>
    <hyperlink ref="M140" r:id="rId68"/>
    <hyperlink ref="M141" r:id="rId69"/>
    <hyperlink ref="M145" r:id="rId70"/>
    <hyperlink ref="M150" r:id="rId71"/>
    <hyperlink ref="M151" r:id="rId72"/>
    <hyperlink ref="M152" r:id="rId73"/>
    <hyperlink ref="M130" r:id="rId74"/>
    <hyperlink ref="M153" r:id="rId75"/>
    <hyperlink ref="M154" r:id="rId76"/>
    <hyperlink ref="M156" r:id="rId77"/>
    <hyperlink ref="M157" r:id="rId78"/>
    <hyperlink ref="M158" r:id="rId79"/>
    <hyperlink ref="M159" r:id="rId80"/>
    <hyperlink ref="M160" r:id="rId81"/>
    <hyperlink ref="M161" r:id="rId82"/>
    <hyperlink ref="M162" r:id="rId83"/>
    <hyperlink ref="M163" r:id="rId84"/>
    <hyperlink ref="M164" r:id="rId85"/>
    <hyperlink ref="M166" r:id="rId86"/>
    <hyperlink ref="M165" r:id="rId87"/>
    <hyperlink ref="M167" r:id="rId88"/>
    <hyperlink ref="M170" r:id="rId89" display="mailto:gaetan.sev@gmail.com"/>
    <hyperlink ref="M172" r:id="rId90"/>
    <hyperlink ref="M173" r:id="rId91"/>
    <hyperlink ref="M174" r:id="rId92"/>
    <hyperlink ref="M175" r:id="rId93"/>
    <hyperlink ref="M176" r:id="rId94"/>
    <hyperlink ref="M184" r:id="rId95"/>
    <hyperlink ref="M185" r:id="rId96"/>
    <hyperlink ref="M182" r:id="rId97"/>
    <hyperlink ref="M186" r:id="rId98" display="mailto:julien.koechlin@free.fr"/>
    <hyperlink ref="M187" r:id="rId99"/>
    <hyperlink ref="M188" r:id="rId100" display="mailto:manaute.catherine@orange.fr"/>
    <hyperlink ref="M191" r:id="rId101"/>
    <hyperlink ref="M192" r:id="rId102"/>
    <hyperlink ref="M193" r:id="rId103"/>
    <hyperlink ref="M194" r:id="rId104"/>
    <hyperlink ref="M195" r:id="rId105"/>
    <hyperlink ref="M199" r:id="rId106"/>
    <hyperlink ref="M202" r:id="rId107"/>
    <hyperlink ref="M183" r:id="rId108"/>
    <hyperlink ref="M203" r:id="rId109"/>
    <hyperlink ref="AO142" r:id="rId110"/>
    <hyperlink ref="AO110" r:id="rId111"/>
    <hyperlink ref="AO93" r:id="rId112"/>
    <hyperlink ref="M220" r:id="rId113"/>
    <hyperlink ref="AO224" r:id="rId114"/>
    <hyperlink ref="M227" r:id="rId115"/>
    <hyperlink ref="M228" r:id="rId116"/>
    <hyperlink ref="M54" r:id="rId117"/>
    <hyperlink ref="M229" r:id="rId118"/>
    <hyperlink ref="M232" r:id="rId119"/>
    <hyperlink ref="M231" r:id="rId120"/>
    <hyperlink ref="M233" r:id="rId121"/>
    <hyperlink ref="M224" r:id="rId122"/>
    <hyperlink ref="AO226" r:id="rId123"/>
    <hyperlink ref="AO180" r:id="rId124"/>
    <hyperlink ref="AO100" r:id="rId125"/>
    <hyperlink ref="AO99" r:id="rId126"/>
    <hyperlink ref="AO98" r:id="rId127"/>
    <hyperlink ref="AO134" r:id="rId128"/>
    <hyperlink ref="AO133" r:id="rId129"/>
    <hyperlink ref="AO132" r:id="rId130"/>
    <hyperlink ref="AO179" r:id="rId131"/>
    <hyperlink ref="AO144" r:id="rId132"/>
    <hyperlink ref="AO143" r:id="rId133"/>
    <hyperlink ref="AO124" r:id="rId134"/>
    <hyperlink ref="AO123" r:id="rId135"/>
    <hyperlink ref="AO122" r:id="rId136"/>
    <hyperlink ref="AO116" r:id="rId137"/>
    <hyperlink ref="AO115" r:id="rId138"/>
    <hyperlink ref="AO114" r:id="rId139"/>
    <hyperlink ref="M148" r:id="rId140"/>
    <hyperlink ref="M240" r:id="rId141"/>
    <hyperlink ref="M241" r:id="rId142"/>
    <hyperlink ref="M242" r:id="rId143"/>
    <hyperlink ref="M244" r:id="rId144"/>
    <hyperlink ref="M248" r:id="rId145"/>
    <hyperlink ref="M252" r:id="rId146"/>
    <hyperlink ref="M253" r:id="rId147"/>
    <hyperlink ref="M254" r:id="rId148"/>
    <hyperlink ref="M255" r:id="rId149"/>
    <hyperlink ref="M256" r:id="rId150"/>
    <hyperlink ref="M257" r:id="rId151"/>
    <hyperlink ref="M258" r:id="rId152"/>
    <hyperlink ref="M261" r:id="rId153"/>
    <hyperlink ref="M262" r:id="rId154"/>
    <hyperlink ref="M250" r:id="rId155"/>
    <hyperlink ref="M263" r:id="rId156"/>
    <hyperlink ref="M265" r:id="rId157"/>
    <hyperlink ref="M267" r:id="rId158"/>
    <hyperlink ref="M269" r:id="rId159"/>
    <hyperlink ref="M270" r:id="rId160"/>
    <hyperlink ref="M271" r:id="rId161"/>
    <hyperlink ref="AO272" r:id="rId162"/>
    <hyperlink ref="AO273" r:id="rId163"/>
    <hyperlink ref="M272" r:id="rId164"/>
    <hyperlink ref="M273" r:id="rId165"/>
    <hyperlink ref="M275" r:id="rId166"/>
    <hyperlink ref="M189" r:id="rId167" display="mailto:manaute.catherine@orange.fr"/>
    <hyperlink ref="M287" r:id="rId168"/>
    <hyperlink ref="AO286" r:id="rId169"/>
    <hyperlink ref="M289" r:id="rId170"/>
    <hyperlink ref="M290" r:id="rId171"/>
    <hyperlink ref="M291" r:id="rId172"/>
    <hyperlink ref="M292" r:id="rId173"/>
    <hyperlink ref="M293" r:id="rId174"/>
    <hyperlink ref="M295" r:id="rId175"/>
    <hyperlink ref="M296" r:id="rId176"/>
    <hyperlink ref="AO299" r:id="rId177"/>
    <hyperlink ref="M302" r:id="rId178"/>
    <hyperlink ref="M303" r:id="rId179"/>
    <hyperlink ref="AO304" r:id="rId180"/>
    <hyperlink ref="M298" r:id="rId181"/>
    <hyperlink ref="M288" r:id="rId182" display="mailto:luc.ribeiro.ds@gmail.com"/>
    <hyperlink ref="M280" r:id="rId183"/>
    <hyperlink ref="M281" r:id="rId184"/>
    <hyperlink ref="M282" r:id="rId185"/>
    <hyperlink ref="M283" r:id="rId186"/>
    <hyperlink ref="M284" r:id="rId187"/>
    <hyperlink ref="M285" r:id="rId188"/>
    <hyperlink ref="M286" r:id="rId189"/>
    <hyperlink ref="AO285" r:id="rId190"/>
    <hyperlink ref="M318" r:id="rId191"/>
    <hyperlink ref="M319" r:id="rId192"/>
    <hyperlink ref="M323" r:id="rId193"/>
    <hyperlink ref="M324" r:id="rId194"/>
    <hyperlink ref="M13" r:id="rId195"/>
    <hyperlink ref="M20" r:id="rId196"/>
    <hyperlink ref="M29" r:id="rId197" display="mailto:marion.trebosc@macoda.com"/>
    <hyperlink ref="M58" r:id="rId198"/>
    <hyperlink ref="M81" r:id="rId199"/>
    <hyperlink ref="M113" r:id="rId200"/>
    <hyperlink ref="M139" r:id="rId201"/>
    <hyperlink ref="M146" r:id="rId202"/>
    <hyperlink ref="M168" r:id="rId203"/>
    <hyperlink ref="M169" r:id="rId204"/>
    <hyperlink ref="M124" r:id="rId205"/>
    <hyperlink ref="M116" r:id="rId206"/>
    <hyperlink ref="AO326" r:id="rId207"/>
    <hyperlink ref="M330" r:id="rId208"/>
    <hyperlink ref="M97:M100" r:id="rId209" display="schmitalex@gmail.com"/>
    <hyperlink ref="M114:M115" r:id="rId210" display="ex.isnard@cegetel.net"/>
    <hyperlink ref="M122:M123" r:id="rId211" display="isnard.gui@gmail.com"/>
    <hyperlink ref="M132:M134" r:id="rId212" display="fab.isnard@free.fr"/>
    <hyperlink ref="M225:M226" r:id="rId213" display="b.lemouzy@gmail.com"/>
    <hyperlink ref="M304" r:id="rId214"/>
    <hyperlink ref="M326" r:id="rId215"/>
    <hyperlink ref="M142" r:id="rId216"/>
    <hyperlink ref="M144" r:id="rId217"/>
    <hyperlink ref="M143" r:id="rId218"/>
    <hyperlink ref="M336" r:id="rId219"/>
    <hyperlink ref="M338" r:id="rId220"/>
    <hyperlink ref="M345" r:id="rId221"/>
    <hyperlink ref="M346" r:id="rId222" display="mailto:manuguerra.audrey@orange.fr"/>
    <hyperlink ref="AO346" r:id="rId223" display="mailto:manuguerra.audrey@orange.fr"/>
    <hyperlink ref="M348" r:id="rId224" display="mailto:mariatrol@orange.fr"/>
    <hyperlink ref="M349" r:id="rId225"/>
    <hyperlink ref="M350" r:id="rId226"/>
    <hyperlink ref="M354" r:id="rId227" display="mailto:a.conor@outlook.fr"/>
    <hyperlink ref="M358" r:id="rId228"/>
    <hyperlink ref="M102" r:id="rId229"/>
    <hyperlink ref="M103" r:id="rId230"/>
    <hyperlink ref="M190" r:id="rId231" display="mailto:manaute.catherine@orange.fr"/>
    <hyperlink ref="M366" r:id="rId232"/>
    <hyperlink ref="M367" r:id="rId233"/>
    <hyperlink ref="M278" r:id="rId234"/>
    <hyperlink ref="M329" r:id="rId235"/>
  </hyperlinks>
  <pageMargins left="0.23622047244094491" right="0.23622047244094491" top="0.74803149606299213" bottom="0.74803149606299213" header="0.31496062992125984" footer="0.31496062992125984"/>
  <pageSetup paperSize="9" fitToWidth="0" fitToHeight="0" orientation="landscape" horizontalDpi="1200" verticalDpi="1200" r:id="rId2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A11" sqref="A11"/>
    </sheetView>
  </sheetViews>
  <sheetFormatPr baseColWidth="10" defaultRowHeight="15" x14ac:dyDescent="0.25"/>
  <cols>
    <col min="1" max="1" width="39.42578125" customWidth="1"/>
    <col min="5" max="5" width="16.42578125" customWidth="1"/>
  </cols>
  <sheetData>
    <row r="1" spans="1:5" ht="45.75" thickBot="1" x14ac:dyDescent="0.3">
      <c r="A1" s="304" t="s">
        <v>2654</v>
      </c>
      <c r="B1" s="304" t="s">
        <v>2655</v>
      </c>
      <c r="C1" s="304" t="s">
        <v>1037</v>
      </c>
      <c r="D1" s="304" t="s">
        <v>2664</v>
      </c>
      <c r="E1" s="304" t="s">
        <v>2665</v>
      </c>
    </row>
    <row r="2" spans="1:5" ht="15.75" thickBot="1" x14ac:dyDescent="0.3">
      <c r="A2" s="304" t="s">
        <v>2656</v>
      </c>
      <c r="B2" s="304">
        <v>29</v>
      </c>
      <c r="C2" s="304">
        <v>263</v>
      </c>
      <c r="D2" s="304">
        <f>C2*50</f>
        <v>13150</v>
      </c>
      <c r="E2" s="305">
        <f>D2/$D$9</f>
        <v>0.1100418410041841</v>
      </c>
    </row>
    <row r="3" spans="1:5" ht="15.75" thickBot="1" x14ac:dyDescent="0.3">
      <c r="A3" s="304" t="s">
        <v>2659</v>
      </c>
      <c r="B3" s="304">
        <v>0</v>
      </c>
      <c r="C3" s="304">
        <v>0</v>
      </c>
      <c r="D3" s="304">
        <f t="shared" ref="D3:D8" si="0">C3*50</f>
        <v>0</v>
      </c>
      <c r="E3" s="305">
        <f t="shared" ref="E3:E8" si="1">D3/$D$9</f>
        <v>0</v>
      </c>
    </row>
    <row r="4" spans="1:5" ht="15.75" thickBot="1" x14ac:dyDescent="0.3">
      <c r="A4" s="304" t="s">
        <v>2657</v>
      </c>
      <c r="B4" s="304">
        <v>6</v>
      </c>
      <c r="C4" s="304">
        <v>243</v>
      </c>
      <c r="D4" s="304">
        <f t="shared" si="0"/>
        <v>12150</v>
      </c>
      <c r="E4" s="305">
        <f t="shared" si="1"/>
        <v>0.10167364016736402</v>
      </c>
    </row>
    <row r="5" spans="1:5" ht="15.75" thickBot="1" x14ac:dyDescent="0.3">
      <c r="A5" s="304" t="s">
        <v>2660</v>
      </c>
      <c r="B5" s="304">
        <v>0</v>
      </c>
      <c r="C5" s="304">
        <v>0</v>
      </c>
      <c r="D5" s="304">
        <f t="shared" si="0"/>
        <v>0</v>
      </c>
      <c r="E5" s="305">
        <f t="shared" si="1"/>
        <v>0</v>
      </c>
    </row>
    <row r="6" spans="1:5" ht="15.75" thickBot="1" x14ac:dyDescent="0.3">
      <c r="A6" s="304" t="s">
        <v>2661</v>
      </c>
      <c r="B6" s="304">
        <v>0</v>
      </c>
      <c r="C6" s="304">
        <v>0</v>
      </c>
      <c r="D6" s="304">
        <f t="shared" si="0"/>
        <v>0</v>
      </c>
      <c r="E6" s="305">
        <f t="shared" si="1"/>
        <v>0</v>
      </c>
    </row>
    <row r="7" spans="1:5" ht="15.75" thickBot="1" x14ac:dyDescent="0.3">
      <c r="A7" s="304" t="s">
        <v>2662</v>
      </c>
      <c r="B7" s="304">
        <v>285</v>
      </c>
      <c r="C7" s="304">
        <v>1810</v>
      </c>
      <c r="D7" s="304">
        <f t="shared" si="0"/>
        <v>90500</v>
      </c>
      <c r="E7" s="305">
        <f t="shared" si="1"/>
        <v>0.75732217573221761</v>
      </c>
    </row>
    <row r="8" spans="1:5" ht="15.75" thickBot="1" x14ac:dyDescent="0.3">
      <c r="A8" s="304" t="s">
        <v>2663</v>
      </c>
      <c r="B8" s="304">
        <v>5</v>
      </c>
      <c r="C8" s="304">
        <v>74</v>
      </c>
      <c r="D8" s="304">
        <f t="shared" si="0"/>
        <v>3700</v>
      </c>
      <c r="E8" s="305">
        <f t="shared" si="1"/>
        <v>3.0962343096234309E-2</v>
      </c>
    </row>
    <row r="9" spans="1:5" ht="15.75" thickBot="1" x14ac:dyDescent="0.3">
      <c r="A9" s="304" t="s">
        <v>2658</v>
      </c>
      <c r="B9" s="304">
        <f>SUM(B2:B8)</f>
        <v>325</v>
      </c>
      <c r="C9" s="304">
        <f>SUM(C2:C8)</f>
        <v>2390</v>
      </c>
      <c r="D9" s="304">
        <f>C9*50</f>
        <v>119500</v>
      </c>
      <c r="E9" s="305">
        <f>SUM(E2:E8)</f>
        <v>1</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9"/>
  <sheetViews>
    <sheetView showZeros="0" topLeftCell="A307" workbookViewId="0">
      <selection activeCell="C329" sqref="C329"/>
    </sheetView>
  </sheetViews>
  <sheetFormatPr baseColWidth="10" defaultColWidth="10.7109375" defaultRowHeight="15" x14ac:dyDescent="0.25"/>
  <cols>
    <col min="1" max="1" width="18.7109375" customWidth="1"/>
    <col min="2" max="2" width="27" customWidth="1"/>
    <col min="3" max="3" width="41.28515625" customWidth="1"/>
    <col min="4" max="4" width="18.28515625" customWidth="1"/>
    <col min="5" max="5" width="29.5703125" customWidth="1"/>
  </cols>
  <sheetData>
    <row r="1" spans="1:5" x14ac:dyDescent="0.25">
      <c r="A1" t="s">
        <v>2053</v>
      </c>
      <c r="B1" t="s">
        <v>2054</v>
      </c>
      <c r="C1" t="s">
        <v>2055</v>
      </c>
      <c r="D1" t="s">
        <v>2056</v>
      </c>
      <c r="E1" t="s">
        <v>2057</v>
      </c>
    </row>
    <row r="2" spans="1:5" x14ac:dyDescent="0.25">
      <c r="A2" t="str">
        <f>(SUBSTITUTE(SUBSTITUTE(SUBSTITUTE(Sociétaires!E3,"é","e"),"è","e"),"ê","e"))&amp;Sociétaires!A3</f>
        <v>Dominique2</v>
      </c>
      <c r="B2" t="s">
        <v>24</v>
      </c>
      <c r="C2" t="s">
        <v>2058</v>
      </c>
      <c r="D2" t="str">
        <f>Sociétaires!E3</f>
        <v>Dominique</v>
      </c>
      <c r="E2" t="str">
        <f>Sociétaires!M3</f>
        <v>domi.gardette@gmail.com</v>
      </c>
    </row>
    <row r="3" spans="1:5" x14ac:dyDescent="0.25">
      <c r="A3" t="str">
        <f>(SUBSTITUTE(SUBSTITUTE(SUBSTITUTE(Sociétaires!E4,"é","e"),"è","e"),"ê","e"))&amp;Sociétaires!A4</f>
        <v>Beatrice3</v>
      </c>
      <c r="B3" t="s">
        <v>182</v>
      </c>
      <c r="C3" t="s">
        <v>2059</v>
      </c>
      <c r="D3" t="str">
        <f>Sociétaires!E4</f>
        <v>Béatrice</v>
      </c>
      <c r="E3" t="str">
        <f>Sociétaires!M4</f>
        <v>mbrousseau@sfr.fr</v>
      </c>
    </row>
    <row r="4" spans="1:5" x14ac:dyDescent="0.25">
      <c r="A4" t="str">
        <f>(SUBSTITUTE(SUBSTITUTE(SUBSTITUTE(Sociétaires!E9,"é","e"),"è","e"),"ê","e"))&amp;Sociétaires!A9</f>
        <v>Christian4</v>
      </c>
      <c r="B4" t="s">
        <v>222</v>
      </c>
      <c r="C4" t="s">
        <v>2060</v>
      </c>
      <c r="D4" t="str">
        <f>Sociétaires!E9</f>
        <v>Christian</v>
      </c>
      <c r="E4" t="str">
        <f>Sociétaires!M9</f>
        <v>laurenschristian@free.fr</v>
      </c>
    </row>
    <row r="5" spans="1:5" x14ac:dyDescent="0.25">
      <c r="A5" t="str">
        <f>(SUBSTITUTE(SUBSTITUTE(SUBSTITUTE(Sociétaires!E10,"é","e"),"è","e"),"ê","e"))&amp;Sociétaires!A10</f>
        <v>Jean Marie5</v>
      </c>
      <c r="B5" t="s">
        <v>172</v>
      </c>
      <c r="C5" t="s">
        <v>2061</v>
      </c>
      <c r="D5" t="str">
        <f>Sociétaires!E10</f>
        <v>Jean Marie</v>
      </c>
      <c r="E5" t="str">
        <f>Sociétaires!M10</f>
        <v>jmm.depaux@wanadoo.fr</v>
      </c>
    </row>
    <row r="6" spans="1:5" x14ac:dyDescent="0.25">
      <c r="A6" t="str">
        <f>(SUBSTITUTE(SUBSTITUTE(SUBSTITUTE(Sociétaires!E12,"é","e"),"è","e"),"ê","e"))&amp;Sociétaires!A12</f>
        <v>Bertrand6</v>
      </c>
      <c r="B6" t="s">
        <v>187</v>
      </c>
      <c r="C6" t="s">
        <v>2062</v>
      </c>
      <c r="D6" t="str">
        <f>Sociétaires!E12</f>
        <v>Bertrand</v>
      </c>
      <c r="E6" t="str">
        <f>Sociétaires!M12</f>
        <v>tb.laborde@wanadoo.fr</v>
      </c>
    </row>
    <row r="7" spans="1:5" x14ac:dyDescent="0.25">
      <c r="A7" t="str">
        <f>(SUBSTITUTE(SUBSTITUTE(SUBSTITUTE(Sociétaires!E13,"é","e"),"è","e"),"ê","e"))&amp;Sociétaires!A13</f>
        <v>Michelle7</v>
      </c>
      <c r="B7" t="s">
        <v>150</v>
      </c>
      <c r="C7" t="s">
        <v>2063</v>
      </c>
      <c r="D7" t="str">
        <f>Sociétaires!E13</f>
        <v>Michelle</v>
      </c>
      <c r="E7" t="str">
        <f>Sociétaires!M13</f>
        <v>guy.fontan@wanadoo.fr</v>
      </c>
    </row>
    <row r="8" spans="1:5" x14ac:dyDescent="0.25">
      <c r="A8" t="str">
        <f>(SUBSTITUTE(SUBSTITUTE(SUBSTITUTE(Sociétaires!E14,"é","e"),"è","e"),"ê","e"))&amp;Sociétaires!A14</f>
        <v>Guy 8</v>
      </c>
      <c r="B8" t="s">
        <v>2009</v>
      </c>
      <c r="C8" t="s">
        <v>2613</v>
      </c>
      <c r="D8" t="str">
        <f>Sociétaires!E14</f>
        <v xml:space="preserve">Guy </v>
      </c>
      <c r="E8" t="str">
        <f>Sociétaires!M14</f>
        <v>guy.fontan@wanadoo.fr</v>
      </c>
    </row>
    <row r="9" spans="1:5" x14ac:dyDescent="0.25">
      <c r="A9" t="str">
        <f>(SUBSTITUTE(SUBSTITUTE(SUBSTITUTE(Sociétaires!E15,"é","e"),"è","e"),"ê","e"))&amp;Sociétaires!A15</f>
        <v>Philippe9</v>
      </c>
      <c r="B9" t="s">
        <v>61</v>
      </c>
      <c r="C9" t="s">
        <v>2614</v>
      </c>
      <c r="D9" t="str">
        <f>Sociétaires!E15</f>
        <v>Philippe</v>
      </c>
      <c r="E9" t="str">
        <f>Sociétaires!M15</f>
        <v xml:space="preserve">hilaire.philippe@gmail.com </v>
      </c>
    </row>
    <row r="10" spans="1:5" x14ac:dyDescent="0.25">
      <c r="A10" t="str">
        <f>(SUBSTITUTE(SUBSTITUTE(SUBSTITUTE(Sociétaires!E16,"é","e"),"è","e"),"ê","e"))&amp;Sociétaires!A16</f>
        <v>Dominique10</v>
      </c>
      <c r="B10" t="s">
        <v>64</v>
      </c>
      <c r="C10" t="s">
        <v>2615</v>
      </c>
      <c r="D10" t="str">
        <f>Sociétaires!E16</f>
        <v>Dominique</v>
      </c>
      <c r="E10" t="str">
        <f>Sociétaires!M16</f>
        <v xml:space="preserve">Domi.hilaire@gmail.com </v>
      </c>
    </row>
    <row r="11" spans="1:5" x14ac:dyDescent="0.25">
      <c r="A11" t="str">
        <f>(SUBSTITUTE(SUBSTITUTE(SUBSTITUTE(Sociétaires!E17,"é","e"),"è","e"),"ê","e"))&amp;Sociétaires!A17</f>
        <v>Philippe11</v>
      </c>
      <c r="B11" t="s">
        <v>144</v>
      </c>
      <c r="C11" t="s">
        <v>2616</v>
      </c>
      <c r="D11" t="str">
        <f>Sociétaires!E17</f>
        <v>Philippe</v>
      </c>
      <c r="E11" t="str">
        <f>Sociétaires!M17</f>
        <v>zamolo.philippe@orange.fr</v>
      </c>
    </row>
    <row r="12" spans="1:5" x14ac:dyDescent="0.25">
      <c r="A12" t="str">
        <f>(SUBSTITUTE(SUBSTITUTE(SUBSTITUTE(Sociétaires!E18,"é","e"),"è","e"),"ê","e"))&amp;Sociétaires!A18</f>
        <v>Christine12</v>
      </c>
      <c r="B12" t="s">
        <v>141</v>
      </c>
      <c r="C12" s="116" t="s">
        <v>2064</v>
      </c>
      <c r="D12" t="str">
        <f>Sociétaires!E18</f>
        <v>Christine</v>
      </c>
      <c r="E12" t="str">
        <f>Sociétaires!M18</f>
        <v>emeraude3156@gmail.com</v>
      </c>
    </row>
    <row r="13" spans="1:5" x14ac:dyDescent="0.25">
      <c r="A13" t="str">
        <f>(SUBSTITUTE(SUBSTITUTE(SUBSTITUTE(Sociétaires!E19,"é","e"),"è","e"),"ê","e"))&amp;Sociétaires!A19</f>
        <v>Rozenn13</v>
      </c>
      <c r="B13" t="s">
        <v>209</v>
      </c>
      <c r="C13" s="116" t="s">
        <v>2065</v>
      </c>
      <c r="D13" t="str">
        <f>Sociétaires!E19</f>
        <v>Rozenn</v>
      </c>
      <c r="E13" t="str">
        <f>Sociétaires!M19</f>
        <v>rozennirvoas@hotmail.fr</v>
      </c>
    </row>
    <row r="14" spans="1:5" x14ac:dyDescent="0.25">
      <c r="A14" t="str">
        <f>(SUBSTITUTE(SUBSTITUTE(SUBSTITUTE(Sociétaires!E20,"é","e"),"è","e"),"ê","e"))&amp;Sociétaires!A20</f>
        <v>Philippe14</v>
      </c>
      <c r="B14" t="s">
        <v>2010</v>
      </c>
      <c r="C14" s="116" t="s">
        <v>2066</v>
      </c>
      <c r="D14" t="str">
        <f>Sociétaires!E20</f>
        <v>Philippe</v>
      </c>
      <c r="E14" t="str">
        <f>Sociétaires!M20</f>
        <v>rozennirvoas@hotmail.fr</v>
      </c>
    </row>
    <row r="15" spans="1:5" x14ac:dyDescent="0.25">
      <c r="A15" t="str">
        <f>(SUBSTITUTE(SUBSTITUTE(SUBSTITUTE(Sociétaires!E21,"é","e"),"è","e"),"ê","e"))&amp;Sociétaires!A21</f>
        <v>Claude15</v>
      </c>
      <c r="B15" t="s">
        <v>34</v>
      </c>
      <c r="C15" s="116" t="s">
        <v>2067</v>
      </c>
      <c r="D15" t="str">
        <f>Sociétaires!E21</f>
        <v>Claude</v>
      </c>
      <c r="E15" t="str">
        <f>Sociétaires!M21</f>
        <v>ducert.toulouse@wanadoo.fr</v>
      </c>
    </row>
    <row r="16" spans="1:5" x14ac:dyDescent="0.25">
      <c r="A16" t="str">
        <f>(SUBSTITUTE(SUBSTITUTE(SUBSTITUTE(Sociétaires!E22,"é","e"),"è","e"),"ê","e"))&amp;Sociétaires!A22</f>
        <v>Michele16</v>
      </c>
      <c r="B16" t="s">
        <v>2011</v>
      </c>
      <c r="C16" s="116" t="s">
        <v>2068</v>
      </c>
      <c r="D16" t="str">
        <f>Sociétaires!E22</f>
        <v>Michèle</v>
      </c>
      <c r="E16" t="str">
        <f>Sociétaires!M22</f>
        <v>ducert.toulouse@wanadoo.fr</v>
      </c>
    </row>
    <row r="17" spans="1:5" x14ac:dyDescent="0.25">
      <c r="A17" t="str">
        <f>(SUBSTITUTE(SUBSTITUTE(SUBSTITUTE(Sociétaires!E23,"é","e"),"è","e"),"ê","e"))&amp;Sociétaires!A23</f>
        <v>Jean-Paul17</v>
      </c>
      <c r="B17" t="s">
        <v>217</v>
      </c>
      <c r="C17" t="s">
        <v>2069</v>
      </c>
      <c r="D17" t="str">
        <f>Sociétaires!E23</f>
        <v>Jean-Paul</v>
      </c>
      <c r="E17" t="str">
        <f>Sociétaires!M23</f>
        <v>jean-paul.roustan@orange.fr</v>
      </c>
    </row>
    <row r="18" spans="1:5" x14ac:dyDescent="0.25">
      <c r="A18" t="str">
        <f>(SUBSTITUTE(SUBSTITUTE(SUBSTITUTE(Sociétaires!E25,"é","e"),"è","e"),"ê","e"))&amp;Sociétaires!A25</f>
        <v>Eric19</v>
      </c>
      <c r="B18" t="s">
        <v>175</v>
      </c>
      <c r="C18" t="s">
        <v>2070</v>
      </c>
      <c r="D18" t="str">
        <f>Sociétaires!E25</f>
        <v>Eric</v>
      </c>
      <c r="E18" t="str">
        <f>Sociétaires!M25</f>
        <v>eric.oulibaut@gmail.com</v>
      </c>
    </row>
    <row r="19" spans="1:5" x14ac:dyDescent="0.25">
      <c r="A19" t="str">
        <f>(SUBSTITUTE(SUBSTITUTE(SUBSTITUTE(Sociétaires!E26,"é","e"),"è","e"),"ê","e"))&amp;Sociétaires!A26</f>
        <v>Corinne20</v>
      </c>
      <c r="B19" t="s">
        <v>854</v>
      </c>
      <c r="C19" t="s">
        <v>2071</v>
      </c>
      <c r="D19" t="str">
        <f>Sociétaires!E26</f>
        <v>Corinne</v>
      </c>
      <c r="E19" t="str">
        <f>Sociétaires!M26</f>
        <v>corinne.trebosc@macoda.com</v>
      </c>
    </row>
    <row r="20" spans="1:5" x14ac:dyDescent="0.25">
      <c r="A20" t="str">
        <f>(SUBSTITUTE(SUBSTITUTE(SUBSTITUTE(Sociétaires!E27,"é","e"),"è","e"),"ê","e"))&amp;Sociétaires!A27</f>
        <v>David21</v>
      </c>
      <c r="B20" t="s">
        <v>56</v>
      </c>
      <c r="C20" t="s">
        <v>2072</v>
      </c>
      <c r="D20" t="str">
        <f>Sociétaires!E27</f>
        <v>David</v>
      </c>
      <c r="E20" t="str">
        <f>Sociétaires!M27</f>
        <v>david.trebosc@macoda.com</v>
      </c>
    </row>
    <row r="21" spans="1:5" x14ac:dyDescent="0.25">
      <c r="A21" t="str">
        <f>(SUBSTITUTE(SUBSTITUTE(SUBSTITUTE(Sociétaires!E28,"é","e"),"è","e"),"ê","e"))&amp;Sociétaires!A28</f>
        <v>Florian22</v>
      </c>
      <c r="B21" t="s">
        <v>2012</v>
      </c>
      <c r="C21" t="s">
        <v>2073</v>
      </c>
      <c r="D21" t="str">
        <f>Sociétaires!E28</f>
        <v>Florian</v>
      </c>
      <c r="E21" t="str">
        <f>Sociétaires!M28</f>
        <v>david.trebosc@macoda.com</v>
      </c>
    </row>
    <row r="22" spans="1:5" x14ac:dyDescent="0.25">
      <c r="A22" t="str">
        <f>(SUBSTITUTE(SUBSTITUTE(SUBSTITUTE(Sociétaires!E29,"é","e"),"è","e"),"ê","e"))&amp;Sociétaires!A29</f>
        <v>Marion23</v>
      </c>
      <c r="B22" t="s">
        <v>1949</v>
      </c>
      <c r="C22" t="s">
        <v>2074</v>
      </c>
      <c r="D22" t="str">
        <f>Sociétaires!E29</f>
        <v>Marion</v>
      </c>
      <c r="E22" t="str">
        <f>Sociétaires!M29</f>
        <v>marion.trebosc@macoda.com</v>
      </c>
    </row>
    <row r="23" spans="1:5" x14ac:dyDescent="0.25">
      <c r="A23" t="str">
        <f>(SUBSTITUTE(SUBSTITUTE(SUBSTITUTE(Sociétaires!E30,"é","e"),"è","e"),"ê","e"))&amp;Sociétaires!A30</f>
        <v>Alain24</v>
      </c>
      <c r="B23" t="s">
        <v>250</v>
      </c>
      <c r="C23" t="s">
        <v>2075</v>
      </c>
      <c r="D23" t="str">
        <f>Sociétaires!E30</f>
        <v>Alain</v>
      </c>
      <c r="E23" t="str">
        <f>Sociétaires!M30</f>
        <v xml:space="preserve">alain.riviere7@orange.fr </v>
      </c>
    </row>
    <row r="24" spans="1:5" x14ac:dyDescent="0.25">
      <c r="A24" t="str">
        <f>(SUBSTITUTE(SUBSTITUTE(SUBSTITUTE(Sociétaires!E33,"é","e"),"è","e"),"ê","e"))&amp;Sociétaires!A33</f>
        <v>Serge25</v>
      </c>
      <c r="B24" t="s">
        <v>78</v>
      </c>
      <c r="C24" t="s">
        <v>2076</v>
      </c>
      <c r="D24" t="str">
        <f>Sociétaires!E33</f>
        <v>Serge</v>
      </c>
      <c r="E24" t="str">
        <f>Sociétaires!M33</f>
        <v>serge.milhet@orange.fr</v>
      </c>
    </row>
    <row r="25" spans="1:5" x14ac:dyDescent="0.25">
      <c r="A25" t="str">
        <f>(SUBSTITUTE(SUBSTITUTE(SUBSTITUTE(Sociétaires!E34,"é","e"),"è","e"),"ê","e"))&amp;Sociétaires!A34</f>
        <v>Pascal26</v>
      </c>
      <c r="B25" t="s">
        <v>46</v>
      </c>
      <c r="C25" t="s">
        <v>2077</v>
      </c>
      <c r="D25" t="str">
        <f>Sociétaires!E34</f>
        <v>Pascal</v>
      </c>
      <c r="E25" t="str">
        <f>Sociétaires!M34</f>
        <v>pascal.delmas31@orange.fr</v>
      </c>
    </row>
    <row r="26" spans="1:5" x14ac:dyDescent="0.25">
      <c r="A26" t="str">
        <f>(SUBSTITUTE(SUBSTITUTE(SUBSTITUTE(Sociétaires!E35,"é","e"),"è","e"),"ê","e"))&amp;Sociétaires!A35</f>
        <v>Mireille27</v>
      </c>
      <c r="B26" t="s">
        <v>50</v>
      </c>
      <c r="C26" t="s">
        <v>2078</v>
      </c>
      <c r="D26" t="str">
        <f>Sociétaires!E35</f>
        <v>Mireille</v>
      </c>
      <c r="E26" t="str">
        <f>Sociétaires!M35</f>
        <v>mireille.delmas31@orange.fr</v>
      </c>
    </row>
    <row r="27" spans="1:5" x14ac:dyDescent="0.25">
      <c r="A27" t="str">
        <f>(SUBSTITUTE(SUBSTITUTE(SUBSTITUTE(Sociétaires!E36,"é","e"),"è","e"),"ê","e"))&amp;Sociétaires!A36</f>
        <v>Marion28</v>
      </c>
      <c r="B27" t="s">
        <v>283</v>
      </c>
      <c r="C27" t="s">
        <v>2079</v>
      </c>
      <c r="D27" t="str">
        <f>Sociétaires!E36</f>
        <v>Marion</v>
      </c>
      <c r="E27" t="str">
        <f>Sociétaires!M36</f>
        <v>marion.gardette@gmail.com</v>
      </c>
    </row>
    <row r="28" spans="1:5" x14ac:dyDescent="0.25">
      <c r="A28" t="str">
        <f>(SUBSTITUTE(SUBSTITUTE(SUBSTITUTE(Sociétaires!E37,"é","e"),"è","e"),"ê","e"))&amp;Sociétaires!A37</f>
        <v>Laurent29</v>
      </c>
      <c r="B28" t="s">
        <v>285</v>
      </c>
      <c r="C28" t="s">
        <v>2080</v>
      </c>
      <c r="D28" t="str">
        <f>Sociétaires!E37</f>
        <v>Laurent</v>
      </c>
      <c r="E28" t="str">
        <f>Sociétaires!M37</f>
        <v>laurent.gardette@gmail.com</v>
      </c>
    </row>
    <row r="29" spans="1:5" x14ac:dyDescent="0.25">
      <c r="A29" t="str">
        <f>(SUBSTITUTE(SUBSTITUTE(SUBSTITUTE(Sociétaires!E38,"é","e"),"è","e"),"ê","e"))&amp;Sociétaires!A38</f>
        <v>Anne30</v>
      </c>
      <c r="B29" t="s">
        <v>73</v>
      </c>
      <c r="C29" t="s">
        <v>2081</v>
      </c>
      <c r="D29" t="str">
        <f>Sociétaires!E38</f>
        <v>Anne</v>
      </c>
      <c r="E29" t="str">
        <f>Sociétaires!M38</f>
        <v>annebouchet5@yahoo.fr</v>
      </c>
    </row>
    <row r="30" spans="1:5" x14ac:dyDescent="0.25">
      <c r="A30" t="str">
        <f>(SUBSTITUTE(SUBSTITUTE(SUBSTITUTE(Sociétaires!E39,"é","e"),"è","e"),"ê","e"))&amp;Sociétaires!A39</f>
        <v>Francis31</v>
      </c>
      <c r="B30" t="s">
        <v>254</v>
      </c>
      <c r="C30" t="s">
        <v>2082</v>
      </c>
      <c r="D30" t="str">
        <f>Sociétaires!E39</f>
        <v>Francis</v>
      </c>
      <c r="E30" t="str">
        <f>Sociétaires!M39</f>
        <v>f.carbonne@orange.fr</v>
      </c>
    </row>
    <row r="31" spans="1:5" x14ac:dyDescent="0.25">
      <c r="A31" t="str">
        <f>(SUBSTITUTE(SUBSTITUTE(SUBSTITUTE(Sociétaires!E40,"é","e"),"è","e"),"ê","e"))&amp;Sociétaires!A40</f>
        <v>Brigitte32</v>
      </c>
      <c r="B31" t="s">
        <v>1329</v>
      </c>
      <c r="C31" t="s">
        <v>2083</v>
      </c>
      <c r="D31" t="str">
        <f>Sociétaires!E40</f>
        <v>Brigitte</v>
      </c>
      <c r="E31" t="str">
        <f>Sociétaires!M40</f>
        <v>glainbrigitte@gmail.com</v>
      </c>
    </row>
    <row r="32" spans="1:5" x14ac:dyDescent="0.25">
      <c r="A32" t="str">
        <f>(SUBSTITUTE(SUBSTITUTE(SUBSTITUTE(Sociétaires!E41,"é","e"),"è","e"),"ê","e"))&amp;Sociétaires!A41</f>
        <v>Josephine 33</v>
      </c>
      <c r="B32" t="s">
        <v>279</v>
      </c>
      <c r="C32" t="s">
        <v>2084</v>
      </c>
      <c r="D32" t="str">
        <f>Sociétaires!E41</f>
        <v xml:space="preserve">Josephine </v>
      </c>
      <c r="E32" t="str">
        <f>Sociétaires!M41</f>
        <v>josephine.casagrande@orange.fr</v>
      </c>
    </row>
    <row r="33" spans="1:5" x14ac:dyDescent="0.25">
      <c r="A33" t="str">
        <f>(SUBSTITUTE(SUBSTITUTE(SUBSTITUTE(Sociétaires!E42,"é","e"),"è","e"),"ê","e"))&amp;Sociétaires!A42</f>
        <v>Odile34</v>
      </c>
      <c r="B33" t="s">
        <v>93</v>
      </c>
      <c r="C33" t="s">
        <v>2085</v>
      </c>
      <c r="D33" t="str">
        <f>Sociétaires!E42</f>
        <v>Odile</v>
      </c>
      <c r="E33" t="str">
        <f>Sociétaires!M42</f>
        <v>odile.boutemy@libertysurf.fr</v>
      </c>
    </row>
    <row r="34" spans="1:5" x14ac:dyDescent="0.25">
      <c r="A34" t="str">
        <f>(SUBSTITUTE(SUBSTITUTE(SUBSTITUTE(Sociétaires!E43,"é","e"),"è","e"),"ê","e"))&amp;Sociétaires!A43</f>
        <v>Monsieur le president35</v>
      </c>
      <c r="B34" t="s">
        <v>318</v>
      </c>
      <c r="C34" t="s">
        <v>2086</v>
      </c>
      <c r="D34" t="str">
        <f>Sociétaires!E43</f>
        <v>Monsieur le président</v>
      </c>
      <c r="E34" t="str">
        <f>Sociétaires!M43</f>
        <v>president@gppep.org</v>
      </c>
    </row>
    <row r="35" spans="1:5" x14ac:dyDescent="0.25">
      <c r="A35" t="str">
        <f>(SUBSTITUTE(SUBSTITUTE(SUBSTITUTE(Sociétaires!E44,"é","e"),"è","e"),"ê","e"))&amp;Sociétaires!A44</f>
        <v>Simon36</v>
      </c>
      <c r="B35" t="s">
        <v>352</v>
      </c>
      <c r="C35" t="s">
        <v>2087</v>
      </c>
      <c r="D35" t="str">
        <f>Sociétaires!E44</f>
        <v>Simon</v>
      </c>
      <c r="E35" t="str">
        <f>Sociétaires!M44</f>
        <v>s.vaupres@gmail.com</v>
      </c>
    </row>
    <row r="36" spans="1:5" x14ac:dyDescent="0.25">
      <c r="A36" t="str">
        <f>(SUBSTITUTE(SUBSTITUTE(SUBSTITUTE(Sociétaires!E45,"é","e"),"è","e"),"ê","e"))&amp;Sociétaires!A45</f>
        <v>Marc37</v>
      </c>
      <c r="B36" t="s">
        <v>18</v>
      </c>
      <c r="C36" t="s">
        <v>2088</v>
      </c>
      <c r="D36" t="str">
        <f>Sociétaires!E45</f>
        <v>Marc</v>
      </c>
      <c r="E36" t="str">
        <f>Sociétaires!M45</f>
        <v>prido.marc@wanadoo.fr</v>
      </c>
    </row>
    <row r="37" spans="1:5" x14ac:dyDescent="0.25">
      <c r="A37" t="str">
        <f>(SUBSTITUTE(SUBSTITUTE(SUBSTITUTE(Sociétaires!E46,"é","e"),"è","e"),"ê","e"))&amp;Sociétaires!A46</f>
        <v>Anais38</v>
      </c>
      <c r="B37" t="s">
        <v>369</v>
      </c>
      <c r="C37" t="s">
        <v>2089</v>
      </c>
      <c r="D37" t="str">
        <f>Sociétaires!E46</f>
        <v>Anais</v>
      </c>
      <c r="E37" t="str">
        <f>Sociétaires!M46</f>
        <v>anaispridob@yahoo.fr</v>
      </c>
    </row>
    <row r="38" spans="1:5" x14ac:dyDescent="0.25">
      <c r="A38" t="str">
        <f>(SUBSTITUTE(SUBSTITUTE(SUBSTITUTE(Sociétaires!E47,"é","e"),"è","e"),"ê","e"))&amp;Sociétaires!A47</f>
        <v>Jean-Marc39</v>
      </c>
      <c r="B38" t="s">
        <v>121</v>
      </c>
      <c r="C38" t="s">
        <v>2090</v>
      </c>
      <c r="D38" t="str">
        <f>Sociétaires!E47</f>
        <v>Jean-Marc</v>
      </c>
      <c r="E38" t="str">
        <f>Sociétaires!M47</f>
        <v xml:space="preserve">jeanmarc.isnard@free.fr </v>
      </c>
    </row>
    <row r="39" spans="1:5" x14ac:dyDescent="0.25">
      <c r="A39" t="str">
        <f>(SUBSTITUTE(SUBSTITUTE(SUBSTITUTE(Sociétaires!E48,"é","e"),"è","e"),"ê","e"))&amp;Sociétaires!A48</f>
        <v>Pascale40</v>
      </c>
      <c r="B39" t="s">
        <v>357</v>
      </c>
      <c r="C39" t="s">
        <v>2091</v>
      </c>
      <c r="D39" t="str">
        <f>Sociétaires!E48</f>
        <v>Pascale</v>
      </c>
      <c r="E39" t="str">
        <f>Sociétaires!M48</f>
        <v>pascale.bernard@free.fr</v>
      </c>
    </row>
    <row r="40" spans="1:5" x14ac:dyDescent="0.25">
      <c r="A40" t="str">
        <f>(SUBSTITUTE(SUBSTITUTE(SUBSTITUTE(Sociétaires!E49,"é","e"),"è","e"),"ê","e"))&amp;Sociétaires!A49</f>
        <v>Eric41</v>
      </c>
      <c r="B40" t="s">
        <v>40</v>
      </c>
      <c r="C40" t="s">
        <v>2092</v>
      </c>
      <c r="D40" t="str">
        <f>Sociétaires!E49</f>
        <v>Eric</v>
      </c>
      <c r="E40" t="str">
        <f>Sociétaires!M49</f>
        <v>cherdoe@gmail.com</v>
      </c>
    </row>
    <row r="41" spans="1:5" x14ac:dyDescent="0.25">
      <c r="A41" t="str">
        <f>(SUBSTITUTE(SUBSTITUTE(SUBSTITUTE(Sociétaires!E50,"é","e"),"è","e"),"ê","e"))&amp;Sociétaires!A50</f>
        <v>Mona42</v>
      </c>
      <c r="B41" t="s">
        <v>347</v>
      </c>
      <c r="C41" t="s">
        <v>2093</v>
      </c>
      <c r="D41" t="str">
        <f>Sociétaires!E50</f>
        <v>Mona</v>
      </c>
      <c r="E41" t="str">
        <f>Sociétaires!M50</f>
        <v>cherdo31@orange.fr</v>
      </c>
    </row>
    <row r="42" spans="1:5" x14ac:dyDescent="0.25">
      <c r="A42" t="str">
        <f>(SUBSTITUTE(SUBSTITUTE(SUBSTITUTE(Sociétaires!E51,"é","e"),"è","e"),"ê","e"))&amp;Sociétaires!A51</f>
        <v>Jean43</v>
      </c>
      <c r="B42" t="s">
        <v>274</v>
      </c>
      <c r="C42" t="s">
        <v>2094</v>
      </c>
      <c r="D42" t="str">
        <f>Sociétaires!E51</f>
        <v>Jean</v>
      </c>
      <c r="E42" t="str">
        <f>Sociétaires!M51</f>
        <v>jean.manuguerra1@gmail.com</v>
      </c>
    </row>
    <row r="43" spans="1:5" x14ac:dyDescent="0.25">
      <c r="A43" t="str">
        <f>(SUBSTITUTE(SUBSTITUTE(SUBSTITUTE(Sociétaires!E53,"é","e"),"è","e"),"ê","e"))&amp;Sociétaires!A53</f>
        <v>Sandrine44</v>
      </c>
      <c r="B43" t="s">
        <v>366</v>
      </c>
      <c r="C43" t="s">
        <v>2095</v>
      </c>
      <c r="D43" t="str">
        <f>Sociétaires!E53</f>
        <v>Sandrine</v>
      </c>
      <c r="E43" t="str">
        <f>Sociétaires!M53</f>
        <v>sandrine.thil@sfr.fr</v>
      </c>
    </row>
    <row r="44" spans="1:5" x14ac:dyDescent="0.25">
      <c r="A44" t="str">
        <f>(SUBSTITUTE(SUBSTITUTE(SUBSTITUTE(Sociétaires!E54,"é","e"),"è","e"),"ê","e"))&amp;Sociétaires!A54</f>
        <v>Christian45</v>
      </c>
      <c r="B44" t="s">
        <v>1330</v>
      </c>
      <c r="C44" t="s">
        <v>2096</v>
      </c>
      <c r="D44" t="str">
        <f>Sociétaires!E54</f>
        <v>Christian</v>
      </c>
      <c r="E44" t="str">
        <f>Sociétaires!M54</f>
        <v>fdhiron@gmail.com</v>
      </c>
    </row>
    <row r="45" spans="1:5" x14ac:dyDescent="0.25">
      <c r="A45" t="str">
        <f>(SUBSTITUTE(SUBSTITUTE(SUBSTITUTE(Sociétaires!E55,"é","e"),"è","e"),"ê","e"))&amp;Sociétaires!A55</f>
        <v>Bernard46</v>
      </c>
      <c r="B45" t="s">
        <v>262</v>
      </c>
      <c r="C45" t="s">
        <v>2097</v>
      </c>
      <c r="D45" t="str">
        <f>Sociétaires!E55</f>
        <v>Bernard</v>
      </c>
      <c r="E45" t="str">
        <f>Sociétaires!M55</f>
        <v>bernard.crouzil@wanadoo.fr</v>
      </c>
    </row>
    <row r="46" spans="1:5" x14ac:dyDescent="0.25">
      <c r="A46" t="str">
        <f>(SUBSTITUTE(SUBSTITUTE(SUBSTITUTE(Sociétaires!E56,"é","e"),"è","e"),"ê","e"))&amp;Sociétaires!A56</f>
        <v>Emmanuel47</v>
      </c>
      <c r="B46" t="s">
        <v>277</v>
      </c>
      <c r="C46" t="s">
        <v>2098</v>
      </c>
      <c r="D46" t="str">
        <f>Sociétaires!E56</f>
        <v>Emmanuel</v>
      </c>
      <c r="E46" t="str">
        <f>Sociétaires!M56</f>
        <v>emmanuel.menoni@wanadoo.fr</v>
      </c>
    </row>
    <row r="47" spans="1:5" x14ac:dyDescent="0.25">
      <c r="A47" t="str">
        <f>(SUBSTITUTE(SUBSTITUTE(SUBSTITUTE(Sociétaires!E57,"é","e"),"è","e"),"ê","e"))&amp;Sociétaires!A57</f>
        <v>Michel 48</v>
      </c>
      <c r="B47" t="s">
        <v>68</v>
      </c>
      <c r="C47" t="s">
        <v>2099</v>
      </c>
      <c r="D47" t="str">
        <f>Sociétaires!E57</f>
        <v xml:space="preserve">Michel </v>
      </c>
      <c r="E47" t="str">
        <f>Sociétaires!M57</f>
        <v>migali@club-internet.fr</v>
      </c>
    </row>
    <row r="48" spans="1:5" x14ac:dyDescent="0.25">
      <c r="A48" t="str">
        <f>(SUBSTITUTE(SUBSTITUTE(SUBSTITUTE(Sociétaires!E58,"é","e"),"è","e"),"ê","e"))&amp;Sociétaires!A58</f>
        <v>Florence49</v>
      </c>
      <c r="B48" t="s">
        <v>2008</v>
      </c>
      <c r="C48" t="s">
        <v>2100</v>
      </c>
      <c r="D48" t="str">
        <f>Sociétaires!E58</f>
        <v>Florence</v>
      </c>
      <c r="E48" t="str">
        <f>Sociétaires!M58</f>
        <v>migali@club-internet.fr</v>
      </c>
    </row>
    <row r="49" spans="1:5" x14ac:dyDescent="0.25">
      <c r="A49" t="str">
        <f>(SUBSTITUTE(SUBSTITUTE(SUBSTITUTE(Sociétaires!E59,"é","e"),"è","e"),"ê","e"))&amp;Sociétaires!A59</f>
        <v>Helene 50</v>
      </c>
      <c r="B49" t="s">
        <v>126</v>
      </c>
      <c r="C49" t="s">
        <v>2101</v>
      </c>
      <c r="D49" t="str">
        <f>Sociétaires!E59</f>
        <v xml:space="preserve">Hélène </v>
      </c>
      <c r="E49" t="str">
        <f>Sociétaires!M59</f>
        <v>helene.petit@gmx.fr</v>
      </c>
    </row>
    <row r="50" spans="1:5" x14ac:dyDescent="0.25">
      <c r="A50" t="str">
        <f>(SUBSTITUTE(SUBSTITUTE(SUBSTITUTE(Sociétaires!E60,"é","e"),"è","e"),"ê","e"))&amp;Sociétaires!A60</f>
        <v>Roger51</v>
      </c>
      <c r="B50" t="s">
        <v>236</v>
      </c>
      <c r="C50" t="s">
        <v>2102</v>
      </c>
      <c r="D50" t="str">
        <f>Sociétaires!E60</f>
        <v>Roger</v>
      </c>
      <c r="E50" t="str">
        <f>Sociétaires!M60</f>
        <v>roger.mampey@free.fr</v>
      </c>
    </row>
    <row r="51" spans="1:5" x14ac:dyDescent="0.25">
      <c r="A51" t="str">
        <f>(SUBSTITUTE(SUBSTITUTE(SUBSTITUTE(Sociétaires!E61,"é","e"),"è","e"),"ê","e"))&amp;Sociétaires!A61</f>
        <v>Gerald52</v>
      </c>
      <c r="B51" t="s">
        <v>83</v>
      </c>
      <c r="C51" t="s">
        <v>2103</v>
      </c>
      <c r="D51" t="str">
        <f>Sociétaires!E61</f>
        <v>Gerald</v>
      </c>
      <c r="E51" t="str">
        <f>Sociétaires!M61</f>
        <v>gerald2545@hotmail.com</v>
      </c>
    </row>
    <row r="52" spans="1:5" x14ac:dyDescent="0.25">
      <c r="A52" t="str">
        <f>(SUBSTITUTE(SUBSTITUTE(SUBSTITUTE(Sociétaires!E62,"é","e"),"è","e"),"ê","e"))&amp;Sociétaires!A62</f>
        <v>Eric53</v>
      </c>
      <c r="B52" t="s">
        <v>204</v>
      </c>
      <c r="C52" t="s">
        <v>2104</v>
      </c>
      <c r="D52" t="str">
        <f>Sociétaires!E62</f>
        <v>Eric</v>
      </c>
      <c r="E52" t="str">
        <f>Sociétaires!M62</f>
        <v>eric.noeureuil@wanadoo.fr</v>
      </c>
    </row>
    <row r="53" spans="1:5" x14ac:dyDescent="0.25">
      <c r="A53" t="str">
        <f>(SUBSTITUTE(SUBSTITUTE(SUBSTITUTE(Sociétaires!E65,"é","e"),"è","e"),"ê","e"))&amp;Sociétaires!A65</f>
        <v>Pascal54</v>
      </c>
      <c r="B53" t="s">
        <v>211</v>
      </c>
      <c r="C53" t="s">
        <v>2105</v>
      </c>
      <c r="D53" t="str">
        <f>Sociétaires!E65</f>
        <v>Pascal</v>
      </c>
      <c r="E53" t="str">
        <f>Sociétaires!M65</f>
        <v>pa.adam@orange.fr</v>
      </c>
    </row>
    <row r="54" spans="1:5" x14ac:dyDescent="0.25">
      <c r="A54" t="str">
        <f>(SUBSTITUTE(SUBSTITUTE(SUBSTITUTE(Sociétaires!E68,"é","e"),"è","e"),"ê","e"))&amp;Sociétaires!A68</f>
        <v>Bernard55</v>
      </c>
      <c r="B54" t="s">
        <v>441</v>
      </c>
      <c r="C54" t="s">
        <v>2106</v>
      </c>
      <c r="D54" t="str">
        <f>Sociétaires!E68</f>
        <v>Bernard</v>
      </c>
      <c r="E54" t="str">
        <f>Sociétaires!M68</f>
        <v>bernard.glories@gmail.com</v>
      </c>
    </row>
    <row r="55" spans="1:5" x14ac:dyDescent="0.25">
      <c r="A55" t="str">
        <f>(SUBSTITUTE(SUBSTITUTE(SUBSTITUTE(Sociétaires!E69,"é","e"),"è","e"),"ê","e"))&amp;Sociétaires!A69</f>
        <v>Andree56</v>
      </c>
      <c r="B55" t="s">
        <v>447</v>
      </c>
      <c r="C55" t="s">
        <v>2107</v>
      </c>
      <c r="D55" t="str">
        <f>Sociétaires!E69</f>
        <v>Andree</v>
      </c>
      <c r="E55" t="str">
        <f>Sociétaires!M69</f>
        <v>andree.palies@gmail.com</v>
      </c>
    </row>
    <row r="56" spans="1:5" x14ac:dyDescent="0.25">
      <c r="A56" t="str">
        <f>(SUBSTITUTE(SUBSTITUTE(SUBSTITUTE(Sociétaires!E70,"é","e"),"è","e"),"ê","e"))&amp;Sociétaires!A70</f>
        <v>Aurelie57</v>
      </c>
      <c r="B56" t="s">
        <v>455</v>
      </c>
      <c r="C56" t="s">
        <v>2108</v>
      </c>
      <c r="D56" t="str">
        <f>Sociétaires!E70</f>
        <v>Aurelie</v>
      </c>
      <c r="E56" t="str">
        <f>Sociétaires!M70</f>
        <v>gravouil.aurelie@gmail.com</v>
      </c>
    </row>
    <row r="57" spans="1:5" x14ac:dyDescent="0.25">
      <c r="A57" t="str">
        <f>(SUBSTITUTE(SUBSTITUTE(SUBSTITUTE(Sociétaires!E71,"é","e"),"è","e"),"ê","e"))&amp;Sociétaires!A71</f>
        <v>JMPChauffage58</v>
      </c>
      <c r="B57" t="s">
        <v>459</v>
      </c>
      <c r="C57" t="s">
        <v>2109</v>
      </c>
      <c r="D57" t="str">
        <f>Sociétaires!E71</f>
        <v>JMPChauffage</v>
      </c>
      <c r="E57" t="str">
        <f>Sociétaires!M71</f>
        <v>contact@jmpchauffage.fr</v>
      </c>
    </row>
    <row r="58" spans="1:5" x14ac:dyDescent="0.25">
      <c r="A58" t="str">
        <f>(SUBSTITUTE(SUBSTITUTE(SUBSTITUTE(Sociétaires!E72,"é","e"),"è","e"),"ê","e"))&amp;Sociétaires!A72</f>
        <v>Gerard59</v>
      </c>
      <c r="B58" t="s">
        <v>87</v>
      </c>
      <c r="C58" t="s">
        <v>2110</v>
      </c>
      <c r="D58" t="str">
        <f>Sociétaires!E72</f>
        <v>Gérard</v>
      </c>
      <c r="E58" t="str">
        <f>Sociétaires!M72</f>
        <v>gerard.bolet@gmail.com</v>
      </c>
    </row>
    <row r="59" spans="1:5" x14ac:dyDescent="0.25">
      <c r="A59" t="str">
        <f>(SUBSTITUTE(SUBSTITUTE(SUBSTITUTE(Sociétaires!E73,"é","e"),"è","e"),"ê","e"))&amp;Sociétaires!A73</f>
        <v>Marie Therese60</v>
      </c>
      <c r="B59" t="s">
        <v>1091</v>
      </c>
      <c r="C59" t="s">
        <v>2111</v>
      </c>
      <c r="D59" t="str">
        <f>Sociétaires!E73</f>
        <v>Marie Thérese</v>
      </c>
      <c r="E59" t="str">
        <f>Sociétaires!M73</f>
        <v>mgetoile@gmail.com</v>
      </c>
    </row>
    <row r="60" spans="1:5" x14ac:dyDescent="0.25">
      <c r="A60" t="str">
        <f>(SUBSTITUTE(SUBSTITUTE(SUBSTITUTE(Sociétaires!E75,"é","e"),"è","e"),"ê","e"))&amp;Sociétaires!A75</f>
        <v>Philippe61</v>
      </c>
      <c r="B60" t="s">
        <v>476</v>
      </c>
      <c r="C60" t="s">
        <v>2112</v>
      </c>
      <c r="D60" t="str">
        <f>Sociétaires!E75</f>
        <v>Philippe</v>
      </c>
      <c r="E60" t="str">
        <f>Sociétaires!M75</f>
        <v>cathphil@free.fr</v>
      </c>
    </row>
    <row r="61" spans="1:5" x14ac:dyDescent="0.25">
      <c r="A61" t="str">
        <f>(SUBSTITUTE(SUBSTITUTE(SUBSTITUTE(Sociétaires!E76,"é","e"),"è","e"),"ê","e"))&amp;Sociétaires!A76</f>
        <v>Therese62</v>
      </c>
      <c r="B61" t="s">
        <v>2013</v>
      </c>
      <c r="C61" t="s">
        <v>2113</v>
      </c>
      <c r="D61" t="str">
        <f>Sociétaires!E76</f>
        <v>Thérese</v>
      </c>
      <c r="E61" t="str">
        <f>Sociétaires!M76</f>
        <v>tb.laborde@wanadoo.fr</v>
      </c>
    </row>
    <row r="62" spans="1:5" x14ac:dyDescent="0.25">
      <c r="A62" t="str">
        <f>(SUBSTITUTE(SUBSTITUTE(SUBSTITUTE(Sociétaires!E77,"é","e"),"è","e"),"ê","e"))&amp;Sociétaires!A77</f>
        <v>Nathalie63</v>
      </c>
      <c r="B62" t="s">
        <v>486</v>
      </c>
      <c r="C62" t="s">
        <v>2114</v>
      </c>
      <c r="D62" t="str">
        <f>Sociétaires!E77</f>
        <v>Nathalie</v>
      </c>
      <c r="E62" t="str">
        <f>Sociétaires!M77</f>
        <v>fbranger@free.fr</v>
      </c>
    </row>
    <row r="63" spans="1:5" x14ac:dyDescent="0.25">
      <c r="A63" t="str">
        <f>(SUBSTITUTE(SUBSTITUTE(SUBSTITUTE(Sociétaires!E78,"é","e"),"è","e"),"ê","e"))&amp;Sociétaires!A78</f>
        <v>Elsa64</v>
      </c>
      <c r="B63" t="s">
        <v>492</v>
      </c>
      <c r="C63" t="s">
        <v>2115</v>
      </c>
      <c r="D63" t="str">
        <f>Sociétaires!E78</f>
        <v>Elsa</v>
      </c>
      <c r="E63" t="str">
        <f>Sociétaires!M78</f>
        <v>elsa.lomont@gmail.com</v>
      </c>
    </row>
    <row r="64" spans="1:5" x14ac:dyDescent="0.25">
      <c r="A64" t="str">
        <f>(SUBSTITUTE(SUBSTITUTE(SUBSTITUTE(Sociétaires!E79,"é","e"),"è","e"),"ê","e"))&amp;Sociétaires!A79</f>
        <v>Martine65</v>
      </c>
      <c r="B64" t="s">
        <v>836</v>
      </c>
      <c r="C64" t="s">
        <v>2116</v>
      </c>
      <c r="D64" t="str">
        <f>Sociétaires!E79</f>
        <v>Martine</v>
      </c>
      <c r="E64" t="str">
        <f>Sociétaires!M79</f>
        <v>martine.depaux31@gmail.com</v>
      </c>
    </row>
    <row r="65" spans="1:5" x14ac:dyDescent="0.25">
      <c r="A65" t="str">
        <f>(SUBSTITUTE(SUBSTITUTE(SUBSTITUTE(Sociétaires!E80,"é","e"),"è","e"),"ê","e"))&amp;Sociétaires!A80</f>
        <v>Laurent 66</v>
      </c>
      <c r="B65" t="s">
        <v>503</v>
      </c>
      <c r="C65" t="s">
        <v>2117</v>
      </c>
      <c r="D65" t="str">
        <f>Sociétaires!E80</f>
        <v xml:space="preserve">Laurent </v>
      </c>
      <c r="E65" t="str">
        <f>Sociétaires!M80</f>
        <v>laurent.koechlin@free.fr</v>
      </c>
    </row>
    <row r="66" spans="1:5" x14ac:dyDescent="0.25">
      <c r="A66" t="str">
        <f>(SUBSTITUTE(SUBSTITUTE(SUBSTITUTE(Sociétaires!E81,"é","e"),"è","e"),"ê","e"))&amp;Sociétaires!A81</f>
        <v>Monique67</v>
      </c>
      <c r="B66" t="s">
        <v>2014</v>
      </c>
      <c r="C66" t="s">
        <v>2118</v>
      </c>
      <c r="D66" t="str">
        <f>Sociétaires!E81</f>
        <v>Monique</v>
      </c>
      <c r="E66" t="str">
        <f>Sociétaires!M81</f>
        <v>paul.baldelli@free.fr</v>
      </c>
    </row>
    <row r="67" spans="1:5" x14ac:dyDescent="0.25">
      <c r="A67" t="str">
        <f>(SUBSTITUTE(SUBSTITUTE(SUBSTITUTE(Sociétaires!E82,"é","e"),"è","e"),"ê","e"))&amp;Sociétaires!A82</f>
        <v>Paul68</v>
      </c>
      <c r="B67" t="s">
        <v>510</v>
      </c>
      <c r="C67" t="s">
        <v>2119</v>
      </c>
      <c r="D67" t="str">
        <f>Sociétaires!E82</f>
        <v>Paul</v>
      </c>
      <c r="E67" t="str">
        <f>Sociétaires!M82</f>
        <v>paul.baldelli@free.fr</v>
      </c>
    </row>
    <row r="68" spans="1:5" x14ac:dyDescent="0.25">
      <c r="A68" t="str">
        <f>(SUBSTITUTE(SUBSTITUTE(SUBSTITUTE(Sociétaires!E83,"é","e"),"è","e"),"ê","e"))&amp;Sociétaires!A83</f>
        <v>Jeanne69</v>
      </c>
      <c r="B68" t="s">
        <v>517</v>
      </c>
      <c r="C68" t="s">
        <v>2120</v>
      </c>
      <c r="D68" t="str">
        <f>Sociétaires!E83</f>
        <v>Jeanne</v>
      </c>
      <c r="E68" t="str">
        <f>Sociétaires!M83</f>
        <v>jjbras@aliceadsl.fr</v>
      </c>
    </row>
    <row r="69" spans="1:5" x14ac:dyDescent="0.25">
      <c r="A69" t="str">
        <f>(SUBSTITUTE(SUBSTITUTE(SUBSTITUTE(Sociétaires!E84,"é","e"),"è","e"),"ê","e"))&amp;Sociétaires!A84</f>
        <v>Jean70</v>
      </c>
      <c r="B69" t="s">
        <v>524</v>
      </c>
      <c r="C69" t="s">
        <v>2121</v>
      </c>
      <c r="D69" t="str">
        <f>Sociétaires!E84</f>
        <v>Jean</v>
      </c>
      <c r="E69" t="str">
        <f>Sociétaires!M84</f>
        <v>jean.bras1@aliceadsl.fr</v>
      </c>
    </row>
    <row r="70" spans="1:5" x14ac:dyDescent="0.25">
      <c r="A70" t="str">
        <f>(SUBSTITUTE(SUBSTITUTE(SUBSTITUTE(Sociétaires!E85,"é","e"),"è","e"),"ê","e"))&amp;Sociétaires!A85</f>
        <v>Michel71</v>
      </c>
      <c r="B70" t="s">
        <v>532</v>
      </c>
      <c r="C70" t="s">
        <v>2122</v>
      </c>
      <c r="D70" t="str">
        <f>Sociétaires!E85</f>
        <v>Michel</v>
      </c>
      <c r="E70" t="str">
        <f>Sociétaires!M85</f>
        <v>parmentiermichel@free.fr</v>
      </c>
    </row>
    <row r="71" spans="1:5" x14ac:dyDescent="0.25">
      <c r="A71" t="str">
        <f>(SUBSTITUTE(SUBSTITUTE(SUBSTITUTE(Sociétaires!E86,"é","e"),"è","e"),"ê","e"))&amp;Sociétaires!A86</f>
        <v>Pierrette72</v>
      </c>
      <c r="B71" t="s">
        <v>539</v>
      </c>
      <c r="C71" t="s">
        <v>2123</v>
      </c>
      <c r="D71" t="str">
        <f>Sociétaires!E86</f>
        <v>Pierrette</v>
      </c>
      <c r="E71" t="str">
        <f>Sociétaires!M86</f>
        <v xml:space="preserve">bioulez.p@gmail.com </v>
      </c>
    </row>
    <row r="72" spans="1:5" x14ac:dyDescent="0.25">
      <c r="A72" t="str">
        <f>(SUBSTITUTE(SUBSTITUTE(SUBSTITUTE(Sociétaires!E87,"é","e"),"è","e"),"ê","e"))&amp;Sociétaires!A87</f>
        <v>Gaël73</v>
      </c>
      <c r="B72" t="s">
        <v>2015</v>
      </c>
      <c r="C72" t="s">
        <v>2124</v>
      </c>
      <c r="D72" t="str">
        <f>Sociétaires!E87</f>
        <v>Gaël</v>
      </c>
      <c r="E72" t="str">
        <f>Sociétaires!M87</f>
        <v>fdhiron@gmail.com</v>
      </c>
    </row>
    <row r="73" spans="1:5" x14ac:dyDescent="0.25">
      <c r="A73" t="str">
        <f>(SUBSTITUTE(SUBSTITUTE(SUBSTITUTE(Sociétaires!E88,"é","e"),"è","e"),"ê","e"))&amp;Sociétaires!A88</f>
        <v>Pauline74</v>
      </c>
      <c r="B73" t="s">
        <v>809</v>
      </c>
      <c r="C73" t="s">
        <v>2125</v>
      </c>
      <c r="D73" t="str">
        <f>Sociétaires!E88</f>
        <v>Pauline</v>
      </c>
      <c r="E73" t="str">
        <f>Sociétaires!M88</f>
        <v>sandrine.thilpulgar71@gmail.com</v>
      </c>
    </row>
    <row r="74" spans="1:5" x14ac:dyDescent="0.25">
      <c r="A74" t="str">
        <f>(SUBSTITUTE(SUBSTITUTE(SUBSTITUTE(Sociétaires!E89,"é","e"),"è","e"),"ê","e"))&amp;Sociétaires!A89</f>
        <v>Renaud75</v>
      </c>
      <c r="B74" t="s">
        <v>544</v>
      </c>
      <c r="C74" t="s">
        <v>2126</v>
      </c>
      <c r="D74" t="str">
        <f>Sociétaires!E89</f>
        <v>Renaud</v>
      </c>
      <c r="E74" t="str">
        <f>Sociétaires!M89</f>
        <v>renaud.dardel@free.fr</v>
      </c>
    </row>
    <row r="75" spans="1:5" x14ac:dyDescent="0.25">
      <c r="A75" t="str">
        <f>(SUBSTITUTE(SUBSTITUTE(SUBSTITUTE(Sociétaires!E90,"é","e"),"è","e"),"ê","e"))&amp;Sociétaires!A90</f>
        <v>Monsieur le Maire76</v>
      </c>
      <c r="B75" t="s">
        <v>767</v>
      </c>
      <c r="C75" t="s">
        <v>2127</v>
      </c>
      <c r="D75" t="str">
        <f>Sociétaires!E90</f>
        <v>Monsieur le Maire</v>
      </c>
      <c r="E75" t="str">
        <f>Sociétaires!M90</f>
        <v xml:space="preserve">cabinetmaire@ville-labege.fr </v>
      </c>
    </row>
    <row r="76" spans="1:5" x14ac:dyDescent="0.25">
      <c r="A76" t="str">
        <f>(SUBSTITUTE(SUBSTITUTE(SUBSTITUTE(Sociétaires!E91,"é","e"),"è","e"),"ê","e"))&amp;Sociétaires!A91</f>
        <v>Farid77</v>
      </c>
      <c r="B76" t="s">
        <v>708</v>
      </c>
      <c r="C76" t="s">
        <v>2128</v>
      </c>
      <c r="D76" t="str">
        <f>Sociétaires!E91</f>
        <v>Farid</v>
      </c>
      <c r="E76" t="str">
        <f>Sociétaires!M91</f>
        <v>faridzizi50@gmail.com</v>
      </c>
    </row>
    <row r="77" spans="1:5" x14ac:dyDescent="0.25">
      <c r="A77" t="str">
        <f>(SUBSTITUTE(SUBSTITUTE(SUBSTITUTE(Sociétaires!E92,"é","e"),"è","e"),"ê","e"))&amp;Sociétaires!A92</f>
        <v>Joel78</v>
      </c>
      <c r="B77" t="s">
        <v>560</v>
      </c>
      <c r="C77" t="s">
        <v>2129</v>
      </c>
      <c r="D77" t="str">
        <f>Sociétaires!E92</f>
        <v>Joel</v>
      </c>
      <c r="E77" t="str">
        <f>Sociétaires!M92</f>
        <v>olivier.labege@free.fr</v>
      </c>
    </row>
    <row r="78" spans="1:5" x14ac:dyDescent="0.25">
      <c r="A78" t="str">
        <f>(SUBSTITUTE(SUBSTITUTE(SUBSTITUTE(Sociétaires!E93,"é","e"),"è","e"),"ê","e"))&amp;Sociétaires!A93</f>
        <v>SARL79</v>
      </c>
      <c r="B78" t="s">
        <v>564</v>
      </c>
      <c r="C78" t="s">
        <v>2130</v>
      </c>
      <c r="D78" t="str">
        <f>Sociétaires!E93</f>
        <v>SARL</v>
      </c>
      <c r="E78" t="str">
        <f>Sociétaires!M93</f>
        <v>odeafoncier@gmail.com</v>
      </c>
    </row>
    <row r="79" spans="1:5" x14ac:dyDescent="0.25">
      <c r="A79" t="str">
        <f>(SUBSTITUTE(SUBSTITUTE(SUBSTITUTE(Sociétaires!E94,"é","e"),"è","e"),"ê","e"))&amp;Sociétaires!A94</f>
        <v>Danielle80</v>
      </c>
      <c r="B79" t="s">
        <v>709</v>
      </c>
      <c r="C79" t="s">
        <v>2131</v>
      </c>
      <c r="D79" t="str">
        <f>Sociétaires!E94</f>
        <v>Danielle</v>
      </c>
      <c r="E79" t="str">
        <f>Sociétaires!M94</f>
        <v>danielle.subiela@orange.fr</v>
      </c>
    </row>
    <row r="80" spans="1:5" x14ac:dyDescent="0.25">
      <c r="A80" t="str">
        <f>(SUBSTITUTE(SUBSTITUTE(SUBSTITUTE(Sociétaires!E95,"é","e"),"è","e"),"ê","e"))&amp;Sociétaires!A95</f>
        <v>Remi81</v>
      </c>
      <c r="B80" t="s">
        <v>576</v>
      </c>
      <c r="C80" t="s">
        <v>2132</v>
      </c>
      <c r="D80" t="str">
        <f>Sociétaires!E95</f>
        <v>Remi</v>
      </c>
      <c r="E80" t="str">
        <f>Sociétaires!M95</f>
        <v>remi_dutard@yahoo.fr</v>
      </c>
    </row>
    <row r="81" spans="1:5" x14ac:dyDescent="0.25">
      <c r="A81" t="str">
        <f>(SUBSTITUTE(SUBSTITUTE(SUBSTITUTE(Sociétaires!E96,"é","e"),"è","e"),"ê","e"))&amp;Sociétaires!A96</f>
        <v>Alexandre82</v>
      </c>
      <c r="B81" t="s">
        <v>584</v>
      </c>
      <c r="C81" t="s">
        <v>2336</v>
      </c>
      <c r="D81" t="str">
        <f>Sociétaires!E96</f>
        <v>Alexandre</v>
      </c>
      <c r="E81" t="str">
        <f>Sociétaires!M96</f>
        <v>schmitalex@gmail.com</v>
      </c>
    </row>
    <row r="82" spans="1:5" x14ac:dyDescent="0.25">
      <c r="A82" t="str">
        <f>(SUBSTITUTE(SUBSTITUTE(SUBSTITUTE(Sociétaires!E97,"é","e"),"è","e"),"ê","e"))&amp;Sociétaires!A97</f>
        <v>Sylvie83</v>
      </c>
      <c r="B82" t="s">
        <v>2016</v>
      </c>
      <c r="C82" t="s">
        <v>2133</v>
      </c>
      <c r="D82" t="str">
        <f>Sociétaires!E97</f>
        <v>Sylvie</v>
      </c>
      <c r="E82" t="str">
        <f>Sociétaires!M97</f>
        <v>schmitalex@gmail.com</v>
      </c>
    </row>
    <row r="83" spans="1:5" x14ac:dyDescent="0.25">
      <c r="A83" t="str">
        <f>(SUBSTITUTE(SUBSTITUTE(SUBSTITUTE(Sociétaires!E98,"é","e"),"è","e"),"ê","e"))&amp;Sociétaires!A98</f>
        <v>Quentin84</v>
      </c>
      <c r="B83" t="s">
        <v>2017</v>
      </c>
      <c r="C83" t="s">
        <v>2134</v>
      </c>
      <c r="D83" t="str">
        <f>Sociétaires!E98</f>
        <v>Quentin</v>
      </c>
      <c r="E83" t="str">
        <f>Sociétaires!M98</f>
        <v>schmitalex@gmail.com</v>
      </c>
    </row>
    <row r="84" spans="1:5" x14ac:dyDescent="0.25">
      <c r="A84" t="str">
        <f>(SUBSTITUTE(SUBSTITUTE(SUBSTITUTE(Sociétaires!E99,"é","e"),"è","e"),"ê","e"))&amp;Sociétaires!A99</f>
        <v>Thibaut85</v>
      </c>
      <c r="B84" t="s">
        <v>2018</v>
      </c>
      <c r="C84" t="s">
        <v>2135</v>
      </c>
      <c r="D84" t="str">
        <f>Sociétaires!E99</f>
        <v>Thibaut</v>
      </c>
      <c r="E84" t="str">
        <f>Sociétaires!M99</f>
        <v>schmitalex@gmail.com</v>
      </c>
    </row>
    <row r="85" spans="1:5" x14ac:dyDescent="0.25">
      <c r="A85" t="str">
        <f>(SUBSTITUTE(SUBSTITUTE(SUBSTITUTE(Sociétaires!E100,"é","e"),"è","e"),"ê","e"))&amp;Sociétaires!A100</f>
        <v>Marion86</v>
      </c>
      <c r="B85" t="s">
        <v>2019</v>
      </c>
      <c r="C85" t="s">
        <v>2136</v>
      </c>
      <c r="D85" t="str">
        <f>Sociétaires!E100</f>
        <v>Marion</v>
      </c>
      <c r="E85" t="str">
        <f>Sociétaires!M100</f>
        <v>schmitalex@gmail.com</v>
      </c>
    </row>
    <row r="86" spans="1:5" x14ac:dyDescent="0.25">
      <c r="A86" t="str">
        <f>(SUBSTITUTE(SUBSTITUTE(SUBSTITUTE(Sociétaires!E101,"é","e"),"è","e"),"ê","e"))&amp;Sociétaires!A101</f>
        <v>Olivier87</v>
      </c>
      <c r="B86" t="s">
        <v>598</v>
      </c>
      <c r="C86" t="s">
        <v>2137</v>
      </c>
      <c r="D86" t="str">
        <f>Sociétaires!E101</f>
        <v>Olivier</v>
      </c>
      <c r="E86" t="str">
        <f>Sociétaires!M101</f>
        <v>olivier.debrusse@gmail.com</v>
      </c>
    </row>
    <row r="87" spans="1:5" x14ac:dyDescent="0.25">
      <c r="A87" t="str">
        <f>(SUBSTITUTE(SUBSTITUTE(SUBSTITUTE(Sociétaires!E104,"é","e"),"è","e"),"ê","e"))&amp;Sociétaires!A104</f>
        <v>Anne Marie88</v>
      </c>
      <c r="B87" t="s">
        <v>603</v>
      </c>
      <c r="C87" t="s">
        <v>2138</v>
      </c>
      <c r="D87" t="str">
        <f>Sociétaires!E104</f>
        <v>Anne Marie</v>
      </c>
      <c r="E87" t="str">
        <f>Sociétaires!M104</f>
        <v>annette.debrusse@orange.fr</v>
      </c>
    </row>
    <row r="88" spans="1:5" x14ac:dyDescent="0.25">
      <c r="A88" t="str">
        <f>(SUBSTITUTE(SUBSTITUTE(SUBSTITUTE(Sociétaires!E105,"é","e"),"è","e"),"ê","e"))&amp;Sociétaires!A105</f>
        <v>Christine89</v>
      </c>
      <c r="B88" t="s">
        <v>2020</v>
      </c>
      <c r="C88" t="s">
        <v>2139</v>
      </c>
      <c r="D88" t="str">
        <f>Sociétaires!E105</f>
        <v>Christine</v>
      </c>
      <c r="E88" t="str">
        <f>Sociétaires!M105</f>
        <v>fdhiron@gmail.com</v>
      </c>
    </row>
    <row r="89" spans="1:5" x14ac:dyDescent="0.25">
      <c r="A89" t="str">
        <f>(SUBSTITUTE(SUBSTITUTE(SUBSTITUTE(Sociétaires!E106,"é","e"),"è","e"),"ê","e"))&amp;Sociétaires!A106</f>
        <v>Jean-Patrice90</v>
      </c>
      <c r="B89" t="s">
        <v>612</v>
      </c>
      <c r="C89" t="s">
        <v>2140</v>
      </c>
      <c r="D89" t="str">
        <f>Sociétaires!E106</f>
        <v>Jean-Patrice</v>
      </c>
      <c r="E89" t="str">
        <f>Sociétaires!M106</f>
        <v>ln.jp@iCloud.com</v>
      </c>
    </row>
    <row r="90" spans="1:5" x14ac:dyDescent="0.25">
      <c r="A90" t="str">
        <f>(SUBSTITUTE(SUBSTITUTE(SUBSTITUTE(Sociétaires!E107,"é","e"),"è","e"),"ê","e"))&amp;Sociétaires!A107</f>
        <v>Monsieur le president91</v>
      </c>
      <c r="B90" t="s">
        <v>615</v>
      </c>
      <c r="C90" t="s">
        <v>2141</v>
      </c>
      <c r="D90" t="str">
        <f>Sociétaires!E107</f>
        <v>Monsieur le président</v>
      </c>
      <c r="E90" t="str">
        <f>Sociétaires!M107</f>
        <v>mairie.ayguesvives31@wanadoo.fr</v>
      </c>
    </row>
    <row r="91" spans="1:5" x14ac:dyDescent="0.25">
      <c r="A91" t="str">
        <f>(SUBSTITUTE(SUBSTITUTE(SUBSTITUTE(Sociétaires!E109,"é","e"),"è","e"),"ê","e"))&amp;Sociétaires!A109</f>
        <v>Ariane92</v>
      </c>
      <c r="B91" t="s">
        <v>636</v>
      </c>
      <c r="C91" t="s">
        <v>2142</v>
      </c>
      <c r="D91" t="str">
        <f>Sociétaires!E109</f>
        <v>Ariane</v>
      </c>
      <c r="E91" t="str">
        <f>Sociétaires!M109</f>
        <v>ariane.segonds@free.fr</v>
      </c>
    </row>
    <row r="92" spans="1:5" x14ac:dyDescent="0.25">
      <c r="A92" t="str">
        <f>(SUBSTITUTE(SUBSTITUTE(SUBSTITUTE(Sociétaires!E110,"é","e"),"è","e"),"ê","e"))&amp;Sociétaires!A110</f>
        <v>Noemie93</v>
      </c>
      <c r="B92" t="s">
        <v>629</v>
      </c>
      <c r="C92" t="s">
        <v>2143</v>
      </c>
      <c r="D92" t="str">
        <f>Sociétaires!E110</f>
        <v>Noémie</v>
      </c>
      <c r="E92" t="str">
        <f>Sociétaires!M110</f>
        <v>cedric.faure@gmail.com</v>
      </c>
    </row>
    <row r="93" spans="1:5" x14ac:dyDescent="0.25">
      <c r="A93" t="str">
        <f>(SUBSTITUTE(SUBSTITUTE(SUBSTITUTE(Sociétaires!E111,"é","e"),"è","e"),"ê","e"))&amp;Sociétaires!A111</f>
        <v>Anne94</v>
      </c>
      <c r="B93" t="s">
        <v>633</v>
      </c>
      <c r="C93" t="s">
        <v>2144</v>
      </c>
      <c r="D93" t="str">
        <f>Sociétaires!E111</f>
        <v>Anne</v>
      </c>
      <c r="E93" t="str">
        <f>Sociétaires!M111</f>
        <v>anne.laurens31@gmail.com</v>
      </c>
    </row>
    <row r="94" spans="1:5" x14ac:dyDescent="0.25">
      <c r="A94" t="str">
        <f>(SUBSTITUTE(SUBSTITUTE(SUBSTITUTE(Sociétaires!E112,"é","e"),"è","e"),"ê","e"))&amp;Sociétaires!A112</f>
        <v>Xavier 95</v>
      </c>
      <c r="B94" t="s">
        <v>644</v>
      </c>
      <c r="C94" t="s">
        <v>2145</v>
      </c>
      <c r="D94" t="str">
        <f>Sociétaires!E112</f>
        <v xml:space="preserve">Xavier </v>
      </c>
      <c r="E94" t="str">
        <f>Sociétaires!M112</f>
        <v>ex.isnard@cegetel.net</v>
      </c>
    </row>
    <row r="95" spans="1:5" x14ac:dyDescent="0.25">
      <c r="A95" t="str">
        <f>(SUBSTITUTE(SUBSTITUTE(SUBSTITUTE(Sociétaires!E113,"é","e"),"è","e"),"ê","e"))&amp;Sociétaires!A113</f>
        <v>Estelle96</v>
      </c>
      <c r="B95" t="s">
        <v>2021</v>
      </c>
      <c r="C95" t="s">
        <v>2146</v>
      </c>
      <c r="D95" t="str">
        <f>Sociétaires!E113</f>
        <v>Estelle</v>
      </c>
      <c r="E95" t="str">
        <f>Sociétaires!M113</f>
        <v>ex.isnard@cegetel.net</v>
      </c>
    </row>
    <row r="96" spans="1:5" x14ac:dyDescent="0.25">
      <c r="A96" t="str">
        <f>(SUBSTITUTE(SUBSTITUTE(SUBSTITUTE(Sociétaires!E114,"é","e"),"è","e"),"ê","e"))&amp;Sociétaires!A114</f>
        <v>Basile97</v>
      </c>
      <c r="B96" t="s">
        <v>2022</v>
      </c>
      <c r="C96" t="s">
        <v>2147</v>
      </c>
      <c r="D96" t="str">
        <f>Sociétaires!E114</f>
        <v>Basile</v>
      </c>
      <c r="E96" t="str">
        <f>Sociétaires!M114</f>
        <v>ex.isnard@cegetel.net</v>
      </c>
    </row>
    <row r="97" spans="1:5" x14ac:dyDescent="0.25">
      <c r="A97" t="str">
        <f>(SUBSTITUTE(SUBSTITUTE(SUBSTITUTE(Sociétaires!E115,"é","e"),"è","e"),"ê","e"))&amp;Sociétaires!A115</f>
        <v>Paul98</v>
      </c>
      <c r="B97" t="s">
        <v>2023</v>
      </c>
      <c r="C97" t="s">
        <v>2337</v>
      </c>
      <c r="D97" t="str">
        <f>Sociétaires!E115</f>
        <v>Paul</v>
      </c>
      <c r="E97" t="str">
        <f>Sociétaires!M115</f>
        <v>ex.isnard@cegetel.net</v>
      </c>
    </row>
    <row r="98" spans="1:5" x14ac:dyDescent="0.25">
      <c r="A98" t="str">
        <f>(SUBSTITUTE(SUBSTITUTE(SUBSTITUTE(Sociétaires!E116,"é","e"),"è","e"),"ê","e"))&amp;Sociétaires!A116</f>
        <v>Merlin99</v>
      </c>
      <c r="B98" t="s">
        <v>2024</v>
      </c>
      <c r="C98" t="s">
        <v>2338</v>
      </c>
      <c r="D98" t="str">
        <f>Sociétaires!E116</f>
        <v>Merlin</v>
      </c>
      <c r="E98" t="str">
        <f>Sociétaires!M116</f>
        <v>ex.isnard@cegetel.net</v>
      </c>
    </row>
    <row r="99" spans="1:5" x14ac:dyDescent="0.25">
      <c r="A99" t="str">
        <f>(SUBSTITUTE(SUBSTITUTE(SUBSTITUTE(Sociétaires!E117,"é","e"),"è","e"),"ê","e"))&amp;Sociétaires!A117</f>
        <v>Aurelie100</v>
      </c>
      <c r="B99" t="s">
        <v>656</v>
      </c>
      <c r="C99" t="s">
        <v>2148</v>
      </c>
      <c r="D99" t="str">
        <f>Sociétaires!E117</f>
        <v>Aurelie</v>
      </c>
      <c r="E99" t="str">
        <f>Sociétaires!M117</f>
        <v>aurelie.debrusse@gmail.com</v>
      </c>
    </row>
    <row r="100" spans="1:5" x14ac:dyDescent="0.25">
      <c r="A100" t="str">
        <f>(SUBSTITUTE(SUBSTITUTE(SUBSTITUTE(Sociétaires!E121,"é","e"),"è","e"),"ê","e"))&amp;Sociétaires!A121</f>
        <v>Guillaume101</v>
      </c>
      <c r="B100" t="s">
        <v>663</v>
      </c>
      <c r="C100" t="s">
        <v>2149</v>
      </c>
      <c r="D100" t="str">
        <f>Sociétaires!E121</f>
        <v>Guillaume</v>
      </c>
      <c r="E100" t="str">
        <f>Sociétaires!M121</f>
        <v>isnard.gui@gmail.com</v>
      </c>
    </row>
    <row r="101" spans="1:5" x14ac:dyDescent="0.25">
      <c r="A101" t="str">
        <f>(SUBSTITUTE(SUBSTITUTE(SUBSTITUTE(Sociétaires!E122,"é","e"),"è","e"),"ê","e"))&amp;Sociétaires!A122</f>
        <v>Juliette102</v>
      </c>
      <c r="B101" t="s">
        <v>2025</v>
      </c>
      <c r="C101" t="s">
        <v>2150</v>
      </c>
      <c r="D101" t="str">
        <f>Sociétaires!E122</f>
        <v>Juliette</v>
      </c>
      <c r="E101" t="str">
        <f>Sociétaires!M122</f>
        <v>isnard.gui@gmail.com</v>
      </c>
    </row>
    <row r="102" spans="1:5" x14ac:dyDescent="0.25">
      <c r="A102" t="str">
        <f>(SUBSTITUTE(SUBSTITUTE(SUBSTITUTE(Sociétaires!E123,"é","e"),"è","e"),"ê","e"))&amp;Sociétaires!A123</f>
        <v>Zoe103</v>
      </c>
      <c r="B102" t="s">
        <v>2026</v>
      </c>
      <c r="C102" t="s">
        <v>2151</v>
      </c>
      <c r="D102" t="str">
        <f>Sociétaires!E123</f>
        <v>Zoe</v>
      </c>
      <c r="E102" t="str">
        <f>Sociétaires!M123</f>
        <v>isnard.gui@gmail.com</v>
      </c>
    </row>
    <row r="103" spans="1:5" x14ac:dyDescent="0.25">
      <c r="A103" t="str">
        <f>(SUBSTITUTE(SUBSTITUTE(SUBSTITUTE(Sociétaires!E124,"é","e"),"è","e"),"ê","e"))&amp;Sociétaires!A124</f>
        <v>Sabrina104</v>
      </c>
      <c r="B103" t="s">
        <v>2027</v>
      </c>
      <c r="C103" t="s">
        <v>2152</v>
      </c>
      <c r="D103" t="str">
        <f>Sociétaires!E124</f>
        <v>Sabrina</v>
      </c>
      <c r="E103" t="str">
        <f>Sociétaires!M124</f>
        <v>isnard.gui@gmail.com</v>
      </c>
    </row>
    <row r="104" spans="1:5" x14ac:dyDescent="0.25">
      <c r="A104" t="str">
        <f>(SUBSTITUTE(SUBSTITUTE(SUBSTITUTE(Sociétaires!E125,"é","e"),"è","e"),"ê","e"))&amp;Sociétaires!A125</f>
        <v>Benjamin105</v>
      </c>
      <c r="B104" t="s">
        <v>680</v>
      </c>
      <c r="C104" t="s">
        <v>2153</v>
      </c>
      <c r="D104" t="str">
        <f>Sociétaires!E125</f>
        <v>Benjamin</v>
      </c>
      <c r="E104" t="str">
        <f>Sociétaires!M125</f>
        <v>be.carrere@gmail.com</v>
      </c>
    </row>
    <row r="105" spans="1:5" x14ac:dyDescent="0.25">
      <c r="A105" t="str">
        <f>(SUBSTITUTE(SUBSTITUTE(SUBSTITUTE(Sociétaires!E127,"é","e"),"è","e"),"ê","e"))&amp;Sociétaires!A127</f>
        <v>Laure106</v>
      </c>
      <c r="B105" t="s">
        <v>1486</v>
      </c>
      <c r="C105" t="s">
        <v>2154</v>
      </c>
      <c r="D105" t="str">
        <f>Sociétaires!E127</f>
        <v>Laure</v>
      </c>
      <c r="E105" t="str">
        <f>Sociétaires!M127</f>
        <v>laure_aymard@yahoo.fr</v>
      </c>
    </row>
    <row r="106" spans="1:5" x14ac:dyDescent="0.25">
      <c r="A106" t="str">
        <f>(SUBSTITUTE(SUBSTITUTE(SUBSTITUTE(Sociétaires!E130,"é","e"),"è","e"),"ê","e"))&amp;Sociétaires!A130</f>
        <v>Nathalie107</v>
      </c>
      <c r="B106" t="s">
        <v>786</v>
      </c>
      <c r="C106" t="s">
        <v>2155</v>
      </c>
      <c r="D106" t="str">
        <f>Sociétaires!E130</f>
        <v>Nathalie</v>
      </c>
      <c r="E106" t="str">
        <f>Sociétaires!M130</f>
        <v>nath.isnard@free.fr</v>
      </c>
    </row>
    <row r="107" spans="1:5" x14ac:dyDescent="0.25">
      <c r="A107" t="str">
        <f>(SUBSTITUTE(SUBSTITUTE(SUBSTITUTE(Sociétaires!E131,"é","e"),"è","e"),"ê","e"))&amp;Sociétaires!A131</f>
        <v>Fabien108</v>
      </c>
      <c r="B107" t="s">
        <v>702</v>
      </c>
      <c r="C107" t="s">
        <v>2156</v>
      </c>
      <c r="D107" t="str">
        <f>Sociétaires!E131</f>
        <v>Fabien</v>
      </c>
      <c r="E107" t="str">
        <f>Sociétaires!M131</f>
        <v>fab.isnard@free.fr</v>
      </c>
    </row>
    <row r="108" spans="1:5" x14ac:dyDescent="0.25">
      <c r="A108" t="str">
        <f>(SUBSTITUTE(SUBSTITUTE(SUBSTITUTE(Sociétaires!E132,"é","e"),"è","e"),"ê","e"))&amp;Sociétaires!A132</f>
        <v>Marine109</v>
      </c>
      <c r="B108" t="s">
        <v>2028</v>
      </c>
      <c r="C108" t="s">
        <v>2157</v>
      </c>
      <c r="D108" t="str">
        <f>Sociétaires!E132</f>
        <v>Marine</v>
      </c>
      <c r="E108" t="str">
        <f>Sociétaires!M132</f>
        <v>fab.isnard@free.fr</v>
      </c>
    </row>
    <row r="109" spans="1:5" x14ac:dyDescent="0.25">
      <c r="A109" t="str">
        <f>(SUBSTITUTE(SUBSTITUTE(SUBSTITUTE(Sociétaires!E133,"é","e"),"è","e"),"ê","e"))&amp;Sociétaires!A133</f>
        <v>Maxence110</v>
      </c>
      <c r="B109" t="s">
        <v>2029</v>
      </c>
      <c r="C109" t="s">
        <v>2158</v>
      </c>
      <c r="D109" t="str">
        <f>Sociétaires!E133</f>
        <v>Maxence</v>
      </c>
      <c r="E109" t="str">
        <f>Sociétaires!M133</f>
        <v>fab.isnard@free.fr</v>
      </c>
    </row>
    <row r="110" spans="1:5" x14ac:dyDescent="0.25">
      <c r="A110" t="str">
        <f>(SUBSTITUTE(SUBSTITUTE(SUBSTITUTE(Sociétaires!E134,"é","e"),"è","e"),"ê","e"))&amp;Sociétaires!A134</f>
        <v>Remi111</v>
      </c>
      <c r="B110" t="s">
        <v>2030</v>
      </c>
      <c r="C110" t="s">
        <v>2159</v>
      </c>
      <c r="D110" t="str">
        <f>Sociétaires!E134</f>
        <v>Remi</v>
      </c>
      <c r="E110" t="str">
        <f>Sociétaires!M134</f>
        <v>fab.isnard@free.fr</v>
      </c>
    </row>
    <row r="111" spans="1:5" x14ac:dyDescent="0.25">
      <c r="A111" t="str">
        <f>(SUBSTITUTE(SUBSTITUTE(SUBSTITUTE(Sociétaires!E135,"é","e"),"è","e"),"ê","e"))&amp;Sociétaires!A135</f>
        <v>Pauline112</v>
      </c>
      <c r="B111" t="s">
        <v>713</v>
      </c>
      <c r="C111" t="s">
        <v>2160</v>
      </c>
      <c r="D111" t="str">
        <f>Sociétaires!E135</f>
        <v>Pauline</v>
      </c>
      <c r="E111" t="str">
        <f>Sociétaires!M135</f>
        <v>pauline_carrere@hotmail.fr</v>
      </c>
    </row>
    <row r="112" spans="1:5" x14ac:dyDescent="0.25">
      <c r="A112" t="str">
        <f>(SUBSTITUTE(SUBSTITUTE(SUBSTITUTE(Sociétaires!E137,"é","e"),"è","e"),"ê","e"))&amp;Sociétaires!A137</f>
        <v>Julien113</v>
      </c>
      <c r="B112" t="s">
        <v>719</v>
      </c>
      <c r="C112" t="s">
        <v>2161</v>
      </c>
      <c r="D112" t="str">
        <f>Sociétaires!E137</f>
        <v>Julien</v>
      </c>
      <c r="E112" t="str">
        <f>Sociétaires!M137</f>
        <v>julien.fouchard@free.fr</v>
      </c>
    </row>
    <row r="113" spans="1:5" x14ac:dyDescent="0.25">
      <c r="A113" t="str">
        <f>(SUBSTITUTE(SUBSTITUTE(SUBSTITUTE(Sociétaires!E138,"é","e"),"è","e"),"ê","e"))&amp;Sociétaires!A138</f>
        <v>Christophe114</v>
      </c>
      <c r="B113" t="s">
        <v>727</v>
      </c>
      <c r="C113" t="s">
        <v>2162</v>
      </c>
      <c r="D113" t="str">
        <f>Sociétaires!E138</f>
        <v>Christophe</v>
      </c>
      <c r="E113" t="str">
        <f>Sociétaires!M138</f>
        <v>christophe.klopp@free.fr</v>
      </c>
    </row>
    <row r="114" spans="1:5" x14ac:dyDescent="0.25">
      <c r="A114" t="str">
        <f>(SUBSTITUTE(SUBSTITUTE(SUBSTITUTE(Sociétaires!E139,"é","e"),"è","e"),"ê","e"))&amp;Sociétaires!A139</f>
        <v>Gwenola115</v>
      </c>
      <c r="B114" t="s">
        <v>2031</v>
      </c>
      <c r="C114" t="s">
        <v>2163</v>
      </c>
      <c r="D114" t="str">
        <f>Sociétaires!E139</f>
        <v>Gwenola</v>
      </c>
      <c r="E114" t="str">
        <f>Sociétaires!M139</f>
        <v>christophe.klopp@free.fr</v>
      </c>
    </row>
    <row r="115" spans="1:5" x14ac:dyDescent="0.25">
      <c r="A115" t="str">
        <f>(SUBSTITUTE(SUBSTITUTE(SUBSTITUTE(Sociétaires!E140,"é","e"),"è","e"),"ê","e"))&amp;Sociétaires!A140</f>
        <v>Caroline116</v>
      </c>
      <c r="B115" t="s">
        <v>737</v>
      </c>
      <c r="C115" t="s">
        <v>2164</v>
      </c>
      <c r="D115" t="str">
        <f>Sociétaires!E140</f>
        <v>Caroline</v>
      </c>
      <c r="E115" t="str">
        <f>Sociétaires!M140</f>
        <v>caroline.fouchard@free.fr</v>
      </c>
    </row>
    <row r="116" spans="1:5" x14ac:dyDescent="0.25">
      <c r="A116" t="str">
        <f>(SUBSTITUTE(SUBSTITUTE(SUBSTITUTE(Sociétaires!E141,"é","e"),"è","e"),"ê","e"))&amp;Sociétaires!A141</f>
        <v>Alexandre117</v>
      </c>
      <c r="B116" t="s">
        <v>818</v>
      </c>
      <c r="C116" t="s">
        <v>2165</v>
      </c>
      <c r="D116" t="str">
        <f>Sociétaires!E141</f>
        <v>Alexandre</v>
      </c>
      <c r="E116" t="str">
        <f>Sociétaires!M141</f>
        <v>alexsalin45@hotmail.com</v>
      </c>
    </row>
    <row r="117" spans="1:5" x14ac:dyDescent="0.25">
      <c r="A117" t="str">
        <f>(SUBSTITUTE(SUBSTITUTE(SUBSTITUTE(Sociétaires!E142,"é","e"),"è","e"),"ê","e"))&amp;Sociétaires!A142</f>
        <v>Mathilde118</v>
      </c>
      <c r="B117" t="s">
        <v>2035</v>
      </c>
      <c r="C117" t="s">
        <v>2166</v>
      </c>
      <c r="D117" t="str">
        <f>Sociétaires!E142</f>
        <v>Mathilde</v>
      </c>
      <c r="E117" t="str">
        <f>Sociétaires!M142</f>
        <v>gerald2545@hotmail.com</v>
      </c>
    </row>
    <row r="118" spans="1:5" x14ac:dyDescent="0.25">
      <c r="A118" t="str">
        <f>(SUBSTITUTE(SUBSTITUTE(SUBSTITUTE(Sociétaires!E143,"é","e"),"è","e"),"ê","e"))&amp;Sociétaires!A143</f>
        <v>Manon119</v>
      </c>
      <c r="B118" t="s">
        <v>2032</v>
      </c>
      <c r="C118" t="s">
        <v>2167</v>
      </c>
      <c r="D118" t="str">
        <f>Sociétaires!E143</f>
        <v>Manon</v>
      </c>
      <c r="E118" t="str">
        <f>Sociétaires!M143</f>
        <v>gerald2545@hotmail.com</v>
      </c>
    </row>
    <row r="119" spans="1:5" x14ac:dyDescent="0.25">
      <c r="A119" t="str">
        <f>(SUBSTITUTE(SUBSTITUTE(SUBSTITUTE(Sociétaires!E144,"é","e"),"è","e"),"ê","e"))&amp;Sociétaires!A144</f>
        <v>Eva120</v>
      </c>
      <c r="B119" t="s">
        <v>2033</v>
      </c>
      <c r="C119" t="s">
        <v>2168</v>
      </c>
      <c r="D119" t="str">
        <f>Sociétaires!E144</f>
        <v>Eva</v>
      </c>
      <c r="E119" t="str">
        <f>Sociétaires!M144</f>
        <v>gerald2545@hotmail.com</v>
      </c>
    </row>
    <row r="120" spans="1:5" x14ac:dyDescent="0.25">
      <c r="A120" t="str">
        <f>(SUBSTITUTE(SUBSTITUTE(SUBSTITUTE(Sociétaires!E145,"é","e"),"è","e"),"ê","e"))&amp;Sociétaires!A145</f>
        <v>Alexandre121</v>
      </c>
      <c r="B120" t="s">
        <v>765</v>
      </c>
      <c r="C120" t="s">
        <v>2169</v>
      </c>
      <c r="D120" t="str">
        <f>Sociétaires!E145</f>
        <v>Alexandre</v>
      </c>
      <c r="E120" t="str">
        <f>Sociétaires!M145</f>
        <v>axoul51@free.fr</v>
      </c>
    </row>
    <row r="121" spans="1:5" x14ac:dyDescent="0.25">
      <c r="A121" t="str">
        <f>(SUBSTITUTE(SUBSTITUTE(SUBSTITUTE(Sociétaires!E146,"é","e"),"è","e"),"ê","e"))&amp;Sociétaires!A146</f>
        <v>Aida122</v>
      </c>
      <c r="B121" t="s">
        <v>2034</v>
      </c>
      <c r="C121" t="s">
        <v>2170</v>
      </c>
      <c r="D121" t="str">
        <f>Sociétaires!E146</f>
        <v>Aida</v>
      </c>
      <c r="E121" t="str">
        <f>Sociétaires!M146</f>
        <v>h.boulanger31@orange.fr</v>
      </c>
    </row>
    <row r="122" spans="1:5" x14ac:dyDescent="0.25">
      <c r="A122" t="str">
        <f>(SUBSTITUTE(SUBSTITUTE(SUBSTITUTE(Sociétaires!E148,"é","e"),"è","e"),"ê","e"))&amp;Sociétaires!A148</f>
        <v>Herve123</v>
      </c>
      <c r="B122" t="s">
        <v>756</v>
      </c>
      <c r="C122" t="s">
        <v>2171</v>
      </c>
      <c r="D122" t="str">
        <f>Sociétaires!E148</f>
        <v>Hervé</v>
      </c>
      <c r="E122" t="str">
        <f>Sociétaires!M148</f>
        <v>h.boulanger31@orange.fr</v>
      </c>
    </row>
    <row r="123" spans="1:5" x14ac:dyDescent="0.25">
      <c r="A123" t="str">
        <f>(SUBSTITUTE(SUBSTITUTE(SUBSTITUTE(Sociétaires!E150,"é","e"),"è","e"),"ê","e"))&amp;Sociétaires!A150</f>
        <v>Elisabeth124</v>
      </c>
      <c r="B123" t="s">
        <v>1907</v>
      </c>
      <c r="C123" t="s">
        <v>2172</v>
      </c>
      <c r="D123" t="str">
        <f>Sociétaires!E150</f>
        <v>Elisabeth</v>
      </c>
      <c r="E123" t="str">
        <f>Sociétaires!M150</f>
        <v>elisa.depaix@free.fr</v>
      </c>
    </row>
    <row r="124" spans="1:5" x14ac:dyDescent="0.25">
      <c r="A124" t="str">
        <f>(SUBSTITUTE(SUBSTITUTE(SUBSTITUTE(Sociétaires!E151,"é","e"),"è","e"),"ê","e"))&amp;Sociétaires!A151</f>
        <v>Anne125</v>
      </c>
      <c r="B124" t="s">
        <v>777</v>
      </c>
      <c r="C124" t="s">
        <v>2173</v>
      </c>
      <c r="D124" t="str">
        <f>Sociétaires!E151</f>
        <v>Anne</v>
      </c>
      <c r="E124" t="str">
        <f>Sociétaires!M151</f>
        <v>annefaures@free.fr</v>
      </c>
    </row>
    <row r="125" spans="1:5" x14ac:dyDescent="0.25">
      <c r="A125" t="str">
        <f>(SUBSTITUTE(SUBSTITUTE(SUBSTITUTE(Sociétaires!E152,"é","e"),"è","e"),"ê","e"))&amp;Sociétaires!A152</f>
        <v>Bernard126</v>
      </c>
      <c r="B125" t="s">
        <v>782</v>
      </c>
      <c r="C125" t="s">
        <v>2174</v>
      </c>
      <c r="D125" t="str">
        <f>Sociétaires!E152</f>
        <v>Bernard</v>
      </c>
      <c r="E125" t="str">
        <f>Sociétaires!M152</f>
        <v>bduquesnoy@wanadoo.fr</v>
      </c>
    </row>
    <row r="126" spans="1:5" x14ac:dyDescent="0.25">
      <c r="A126" t="str">
        <f>(SUBSTITUTE(SUBSTITUTE(SUBSTITUTE(Sociétaires!E153,"é","e"),"è","e"),"ê","e"))&amp;Sociétaires!A153</f>
        <v>Olivier127</v>
      </c>
      <c r="B126" t="s">
        <v>793</v>
      </c>
      <c r="C126" t="s">
        <v>2175</v>
      </c>
      <c r="D126" t="str">
        <f>Sociétaires!E153</f>
        <v>Olivier</v>
      </c>
      <c r="E126" t="str">
        <f>Sociétaires!M153</f>
        <v>balosso.olivier@gmail.com</v>
      </c>
    </row>
    <row r="127" spans="1:5" x14ac:dyDescent="0.25">
      <c r="A127" t="str">
        <f>(SUBSTITUTE(SUBSTITUTE(SUBSTITUTE(Sociétaires!E154,"é","e"),"è","e"),"ê","e"))&amp;Sociétaires!A154</f>
        <v>Monique128</v>
      </c>
      <c r="B127" t="s">
        <v>796</v>
      </c>
      <c r="C127" t="s">
        <v>2176</v>
      </c>
      <c r="D127" t="str">
        <f>Sociétaires!E154</f>
        <v>Monique</v>
      </c>
      <c r="E127" t="str">
        <f>Sociétaires!M154</f>
        <v>manuguerra.monique@gmail.com</v>
      </c>
    </row>
    <row r="128" spans="1:5" x14ac:dyDescent="0.25">
      <c r="A128" t="str">
        <f>(SUBSTITUTE(SUBSTITUTE(SUBSTITUTE(Sociétaires!E156,"é","e"),"è","e"),"ê","e"))&amp;Sociétaires!A156</f>
        <v>Pierre129</v>
      </c>
      <c r="B128" t="s">
        <v>801</v>
      </c>
      <c r="C128" t="s">
        <v>2177</v>
      </c>
      <c r="D128" t="str">
        <f>Sociétaires!E156</f>
        <v>Pierre</v>
      </c>
      <c r="E128" t="str">
        <f>Sociétaires!M156</f>
        <v>pierre.noeureuil@gmail.com</v>
      </c>
    </row>
    <row r="129" spans="1:5" x14ac:dyDescent="0.25">
      <c r="A129" t="str">
        <f>(SUBSTITUTE(SUBSTITUTE(SUBSTITUTE(Sociétaires!E157,"é","e"),"è","e"),"ê","e"))&amp;Sociétaires!A157</f>
        <v>Francis130</v>
      </c>
      <c r="B129" t="s">
        <v>807</v>
      </c>
      <c r="C129" t="s">
        <v>2178</v>
      </c>
      <c r="D129" t="str">
        <f>Sociétaires!E157</f>
        <v>Francis</v>
      </c>
      <c r="E129" t="str">
        <f>Sociétaires!M157</f>
        <v>francis.barousse@wanadoo.fr</v>
      </c>
    </row>
    <row r="130" spans="1:5" x14ac:dyDescent="0.25">
      <c r="A130" t="str">
        <f>(SUBSTITUTE(SUBSTITUTE(SUBSTITUTE(Sociétaires!E158,"é","e"),"è","e"),"ê","e"))&amp;Sociétaires!A158</f>
        <v>Bruno131</v>
      </c>
      <c r="B130" t="s">
        <v>816</v>
      </c>
      <c r="C130" t="s">
        <v>2179</v>
      </c>
      <c r="D130" t="str">
        <f>Sociétaires!E158</f>
        <v>Bruno</v>
      </c>
      <c r="E130" t="str">
        <f>Sociétaires!M158</f>
        <v>kuadlio@yahoo.fr</v>
      </c>
    </row>
    <row r="131" spans="1:5" x14ac:dyDescent="0.25">
      <c r="A131" t="str">
        <f>(SUBSTITUTE(SUBSTITUTE(SUBSTITUTE(Sociétaires!E159,"é","e"),"è","e"),"ê","e"))&amp;Sociétaires!A159</f>
        <v>Henri132</v>
      </c>
      <c r="B131" t="s">
        <v>825</v>
      </c>
      <c r="C131" t="s">
        <v>2180</v>
      </c>
      <c r="D131" t="str">
        <f>Sociétaires!E159</f>
        <v>Henri</v>
      </c>
      <c r="E131" t="str">
        <f>Sociétaires!M159</f>
        <v>henri.arevalo@wanadoo.fr</v>
      </c>
    </row>
    <row r="132" spans="1:5" x14ac:dyDescent="0.25">
      <c r="A132" t="str">
        <f>(SUBSTITUTE(SUBSTITUTE(SUBSTITUTE(Sociétaires!E160,"é","e"),"è","e"),"ê","e"))&amp;Sociétaires!A160</f>
        <v>Monique133</v>
      </c>
      <c r="B132" t="s">
        <v>968</v>
      </c>
      <c r="C132" t="s">
        <v>2181</v>
      </c>
      <c r="D132" t="str">
        <f>Sociétaires!E160</f>
        <v>Monique</v>
      </c>
      <c r="E132" t="str">
        <f>Sociétaires!M160</f>
        <v>monique.dardel@free.fr</v>
      </c>
    </row>
    <row r="133" spans="1:5" x14ac:dyDescent="0.25">
      <c r="A133" t="str">
        <f>(SUBSTITUTE(SUBSTITUTE(SUBSTITUTE(Sociétaires!E161,"é","e"),"è","e"),"ê","e"))&amp;Sociétaires!A161</f>
        <v>Jean-Louis134</v>
      </c>
      <c r="B133" t="s">
        <v>834</v>
      </c>
      <c r="C133" t="s">
        <v>2182</v>
      </c>
      <c r="D133" t="str">
        <f>Sociétaires!E161</f>
        <v>Jean-Louis</v>
      </c>
      <c r="E133" t="str">
        <f>Sociétaires!M161</f>
        <v>jlmignonat@orange.fr</v>
      </c>
    </row>
    <row r="134" spans="1:5" x14ac:dyDescent="0.25">
      <c r="A134" t="str">
        <f>(SUBSTITUTE(SUBSTITUTE(SUBSTITUTE(Sociétaires!E162,"é","e"),"è","e"),"ê","e"))&amp;Sociétaires!A162</f>
        <v>Françoise135</v>
      </c>
      <c r="B134" t="s">
        <v>841</v>
      </c>
      <c r="C134" t="s">
        <v>2183</v>
      </c>
      <c r="D134" t="str">
        <f>Sociétaires!E162</f>
        <v>Françoise</v>
      </c>
      <c r="E134" t="str">
        <f>Sociétaires!M162</f>
        <v>louise.emery@wanadoo.fr</v>
      </c>
    </row>
    <row r="135" spans="1:5" x14ac:dyDescent="0.25">
      <c r="A135" t="str">
        <f>(SUBSTITUTE(SUBSTITUTE(SUBSTITUTE(Sociétaires!E163,"é","e"),"è","e"),"ê","e"))&amp;Sociétaires!A163</f>
        <v>Monsieur le president136</v>
      </c>
      <c r="B135" t="s">
        <v>849</v>
      </c>
      <c r="C135" t="s">
        <v>2184</v>
      </c>
      <c r="D135" t="str">
        <f>Sociétaires!E163</f>
        <v>Monsieur le président</v>
      </c>
      <c r="E135" t="str">
        <f>Sociétaires!M163</f>
        <v>florence.martin@energie-partagee.org</v>
      </c>
    </row>
    <row r="136" spans="1:5" x14ac:dyDescent="0.25">
      <c r="A136" t="str">
        <f>(SUBSTITUTE(SUBSTITUTE(SUBSTITUTE(Sociétaires!E164,"é","e"),"è","e"),"ê","e"))&amp;Sociétaires!A164</f>
        <v>Monsieur le Maire137</v>
      </c>
      <c r="B136" t="s">
        <v>853</v>
      </c>
      <c r="C136" t="s">
        <v>2185</v>
      </c>
      <c r="D136" t="str">
        <f>Sociétaires!E164</f>
        <v>Monsieur le Maire</v>
      </c>
      <c r="E136" t="str">
        <f>Sociétaires!M164</f>
        <v>mairie-donneville@wanadoo.fr</v>
      </c>
    </row>
    <row r="137" spans="1:5" x14ac:dyDescent="0.25">
      <c r="A137" t="str">
        <f>(SUBSTITUTE(SUBSTITUTE(SUBSTITUTE(Sociétaires!E165,"é","e"),"è","e"),"ê","e"))&amp;Sociétaires!A165</f>
        <v>Monsieur le Maire138</v>
      </c>
      <c r="B137" t="s">
        <v>865</v>
      </c>
      <c r="C137" t="s">
        <v>2186</v>
      </c>
      <c r="D137" t="str">
        <f>Sociétaires!E165</f>
        <v>Monsieur le Maire</v>
      </c>
      <c r="E137" t="str">
        <f>Sociétaires!M165</f>
        <v>mairie@montbrun-lauragais.fr</v>
      </c>
    </row>
    <row r="138" spans="1:5" x14ac:dyDescent="0.25">
      <c r="A138" t="str">
        <f>(SUBSTITUTE(SUBSTITUTE(SUBSTITUTE(Sociétaires!E166,"é","e"),"è","e"),"ê","e"))&amp;Sociétaires!A166</f>
        <v>Berangere139</v>
      </c>
      <c r="B138" t="s">
        <v>867</v>
      </c>
      <c r="C138" t="s">
        <v>2187</v>
      </c>
      <c r="D138" t="str">
        <f>Sociétaires!E166</f>
        <v>Bérangère</v>
      </c>
      <c r="E138" t="str">
        <f>Sociétaires!M166</f>
        <v>berengere.doerler@wanadoo.fr</v>
      </c>
    </row>
    <row r="139" spans="1:5" x14ac:dyDescent="0.25">
      <c r="A139" t="str">
        <f>(SUBSTITUTE(SUBSTITUTE(SUBSTITUTE(Sociétaires!E167,"é","e"),"è","e"),"ê","e"))&amp;Sociétaires!A167</f>
        <v>Florence140</v>
      </c>
      <c r="B139" t="s">
        <v>2036</v>
      </c>
      <c r="C139" t="s">
        <v>2188</v>
      </c>
      <c r="D139" t="str">
        <f>Sociétaires!E167</f>
        <v>Florence</v>
      </c>
      <c r="E139" t="str">
        <f>Sociétaires!M167</f>
        <v>florence-david@hotmail.com</v>
      </c>
    </row>
    <row r="140" spans="1:5" x14ac:dyDescent="0.25">
      <c r="A140" t="str">
        <f>(SUBSTITUTE(SUBSTITUTE(SUBSTITUTE(Sociétaires!E168,"é","e"),"è","e"),"ê","e"))&amp;Sociétaires!A168</f>
        <v>Bruno141</v>
      </c>
      <c r="B140" t="s">
        <v>2555</v>
      </c>
      <c r="C140" t="s">
        <v>2189</v>
      </c>
      <c r="D140" t="str">
        <f>Sociétaires!E168</f>
        <v>Bruno</v>
      </c>
      <c r="E140" t="str">
        <f>Sociétaires!M168</f>
        <v>brunoxdavid@gmail.com</v>
      </c>
    </row>
    <row r="141" spans="1:5" x14ac:dyDescent="0.25">
      <c r="A141" t="str">
        <f>(SUBSTITUTE(SUBSTITUTE(SUBSTITUTE(Sociétaires!E169,"é","e"),"è","e"),"ê","e"))&amp;Sociétaires!A169</f>
        <v>Annie142</v>
      </c>
      <c r="B141" t="s">
        <v>2037</v>
      </c>
      <c r="C141" t="s">
        <v>2190</v>
      </c>
      <c r="D141" t="str">
        <f>Sociétaires!E169</f>
        <v>Annie</v>
      </c>
      <c r="E141" t="str">
        <f>Sociétaires!M169</f>
        <v>francis.barousse@wanadoo.fr</v>
      </c>
    </row>
    <row r="142" spans="1:5" x14ac:dyDescent="0.25">
      <c r="A142" t="str">
        <f>(SUBSTITUTE(SUBSTITUTE(SUBSTITUTE(Sociétaires!E170,"é","e"),"è","e"),"ê","e"))&amp;Sociétaires!A170</f>
        <v>Gaetan143</v>
      </c>
      <c r="B142" t="s">
        <v>883</v>
      </c>
      <c r="C142" t="s">
        <v>2191</v>
      </c>
      <c r="D142" t="str">
        <f>Sociétaires!E170</f>
        <v>Gaetan</v>
      </c>
      <c r="E142" t="str">
        <f>Sociétaires!M170</f>
        <v>gaetan.sev@gmail.com</v>
      </c>
    </row>
    <row r="143" spans="1:5" x14ac:dyDescent="0.25">
      <c r="A143" t="str">
        <f>(SUBSTITUTE(SUBSTITUTE(SUBSTITUTE(Sociétaires!E172,"é","e"),"è","e"),"ê","e"))&amp;Sociétaires!A172</f>
        <v>Sebastien144</v>
      </c>
      <c r="B143" t="s">
        <v>892</v>
      </c>
      <c r="C143" t="s">
        <v>2192</v>
      </c>
      <c r="D143" t="str">
        <f>Sociétaires!E172</f>
        <v>Sébastien</v>
      </c>
      <c r="E143" t="str">
        <f>Sociétaires!M172</f>
        <v>sebastien.picard@gmail.com</v>
      </c>
    </row>
    <row r="144" spans="1:5" x14ac:dyDescent="0.25">
      <c r="A144" t="str">
        <f>(SUBSTITUTE(SUBSTITUTE(SUBSTITUTE(Sociétaires!E173,"é","e"),"è","e"),"ê","e"))&amp;Sociétaires!A173</f>
        <v>Frederique145</v>
      </c>
      <c r="B144" t="s">
        <v>902</v>
      </c>
      <c r="C144" t="s">
        <v>2193</v>
      </c>
      <c r="D144" t="str">
        <f>Sociétaires!E173</f>
        <v>Fréderique</v>
      </c>
      <c r="E144" t="str">
        <f>Sociétaires!M173</f>
        <v>milfred@hotmail.fr</v>
      </c>
    </row>
    <row r="145" spans="1:5" x14ac:dyDescent="0.25">
      <c r="A145" t="str">
        <f>(SUBSTITUTE(SUBSTITUTE(SUBSTITUTE(Sociétaires!E174,"é","e"),"è","e"),"ê","e"))&amp;Sociétaires!A174</f>
        <v>Jacques146</v>
      </c>
      <c r="B145" t="s">
        <v>910</v>
      </c>
      <c r="C145" t="s">
        <v>2194</v>
      </c>
      <c r="D145" t="str">
        <f>Sociétaires!E174</f>
        <v>Jacques</v>
      </c>
      <c r="E145" t="str">
        <f>Sociétaires!M174</f>
        <v>jpolletjacques@gmail.com</v>
      </c>
    </row>
    <row r="146" spans="1:5" x14ac:dyDescent="0.25">
      <c r="A146" t="str">
        <f>(SUBSTITUTE(SUBSTITUTE(SUBSTITUTE(Sociétaires!E175,"é","e"),"è","e"),"ê","e"))&amp;Sociétaires!A175</f>
        <v>Xavier 147</v>
      </c>
      <c r="B146" t="s">
        <v>911</v>
      </c>
      <c r="C146" t="s">
        <v>2195</v>
      </c>
      <c r="D146" t="str">
        <f>Sociétaires!E175</f>
        <v xml:space="preserve">Xavier </v>
      </c>
      <c r="E146" t="str">
        <f>Sociétaires!M175</f>
        <v>xavier.pascal0197@orange.fr</v>
      </c>
    </row>
    <row r="147" spans="1:5" x14ac:dyDescent="0.25">
      <c r="A147" t="str">
        <f>(SUBSTITUTE(SUBSTITUTE(SUBSTITUTE(Sociétaires!E176,"é","e"),"è","e"),"ê","e"))&amp;Sociétaires!A176</f>
        <v>Mireille148</v>
      </c>
      <c r="B147" t="s">
        <v>915</v>
      </c>
      <c r="C147" t="s">
        <v>2196</v>
      </c>
      <c r="D147" t="str">
        <f>Sociétaires!E176</f>
        <v>Mireille</v>
      </c>
      <c r="E147" t="str">
        <f>Sociétaires!M176</f>
        <v>mirpascal@gmail.com</v>
      </c>
    </row>
    <row r="148" spans="1:5" x14ac:dyDescent="0.25">
      <c r="A148" t="str">
        <f>(SUBSTITUTE(SUBSTITUTE(SUBSTITUTE(Sociétaires!E178,"é","e"),"è","e"),"ê","e"))&amp;Sociétaires!A178</f>
        <v>Lena149</v>
      </c>
      <c r="B148" t="s">
        <v>921</v>
      </c>
      <c r="C148" t="s">
        <v>2197</v>
      </c>
      <c r="D148" t="str">
        <f>Sociétaires!E178</f>
        <v>Léna</v>
      </c>
      <c r="E148" t="str">
        <f>Sociétaires!M178</f>
        <v>caillejerome@yahoo.fr</v>
      </c>
    </row>
    <row r="149" spans="1:5" x14ac:dyDescent="0.25">
      <c r="A149" t="str">
        <f>(SUBSTITUTE(SUBSTITUTE(SUBSTITUTE(Sociétaires!E179,"é","e"),"è","e"),"ê","e"))&amp;Sociétaires!A179</f>
        <v>ANGELE150</v>
      </c>
      <c r="B149" t="s">
        <v>2038</v>
      </c>
      <c r="C149" t="s">
        <v>2198</v>
      </c>
      <c r="D149" t="str">
        <f>Sociétaires!E179</f>
        <v>ANGELE</v>
      </c>
      <c r="E149" t="str">
        <f>Sociétaires!M179</f>
        <v>caillejerome@yahoo.fr</v>
      </c>
    </row>
    <row r="150" spans="1:5" x14ac:dyDescent="0.25">
      <c r="A150" t="str">
        <f>(SUBSTITUTE(SUBSTITUTE(SUBSTITUTE(Sociétaires!E180,"é","e"),"è","e"),"ê","e"))&amp;Sociétaires!A180</f>
        <v>LIAM151</v>
      </c>
      <c r="B150" t="s">
        <v>2039</v>
      </c>
      <c r="C150" t="s">
        <v>2199</v>
      </c>
      <c r="D150" t="str">
        <f>Sociétaires!E180</f>
        <v>LIAM</v>
      </c>
      <c r="E150" t="str">
        <f>Sociétaires!M180</f>
        <v>caillejerome@yahoo.fr</v>
      </c>
    </row>
    <row r="151" spans="1:5" x14ac:dyDescent="0.25">
      <c r="A151" t="str">
        <f>(SUBSTITUTE(SUBSTITUTE(SUBSTITUTE(Sociétaires!E181,"é","e"),"è","e"),"ê","e"))&amp;Sociétaires!A181</f>
        <v>Karine152</v>
      </c>
      <c r="B151" t="s">
        <v>934</v>
      </c>
      <c r="C151" t="s">
        <v>2200</v>
      </c>
      <c r="D151" t="str">
        <f>Sociétaires!E181</f>
        <v>Karine</v>
      </c>
      <c r="E151" t="str">
        <f>Sociétaires!M181</f>
        <v>karine.tropis@gmail.com</v>
      </c>
    </row>
    <row r="152" spans="1:5" x14ac:dyDescent="0.25">
      <c r="A152" t="str">
        <f>(SUBSTITUTE(SUBSTITUTE(SUBSTITUTE(Sociétaires!E182,"é","e"),"è","e"),"ê","e"))&amp;Sociétaires!A182</f>
        <v>Philippe153</v>
      </c>
      <c r="B152" t="s">
        <v>945</v>
      </c>
      <c r="C152" t="s">
        <v>2201</v>
      </c>
      <c r="D152" t="str">
        <f>Sociétaires!E182</f>
        <v>Philippe</v>
      </c>
      <c r="E152" t="str">
        <f>Sociétaires!M182</f>
        <v>philippe.grivart@gmail.com</v>
      </c>
    </row>
    <row r="153" spans="1:5" x14ac:dyDescent="0.25">
      <c r="A153" t="str">
        <f>(SUBSTITUTE(SUBSTITUTE(SUBSTITUTE(Sociétaires!E183,"é","e"),"è","e"),"ê","e"))&amp;Sociétaires!A183</f>
        <v>Marcel154</v>
      </c>
      <c r="B153" t="s">
        <v>1107</v>
      </c>
      <c r="C153" t="s">
        <v>2202</v>
      </c>
      <c r="D153" t="str">
        <f>Sociétaires!E183</f>
        <v>Marcel</v>
      </c>
      <c r="E153" t="str">
        <f>Sociétaires!M183</f>
        <v>marcel.maurel@31gmail.com</v>
      </c>
    </row>
    <row r="154" spans="1:5" x14ac:dyDescent="0.25">
      <c r="A154" t="str">
        <f>(SUBSTITUTE(SUBSTITUTE(SUBSTITUTE(Sociétaires!E184,"é","e"),"è","e"),"ê","e"))&amp;Sociétaires!A184</f>
        <v>Marie-Regine155</v>
      </c>
      <c r="B154" t="s">
        <v>961</v>
      </c>
      <c r="C154" t="s">
        <v>2203</v>
      </c>
      <c r="D154" t="str">
        <f>Sociétaires!E184</f>
        <v>Marie-Régine</v>
      </c>
      <c r="E154" t="str">
        <f>Sociétaires!M184</f>
        <v>mrbarrau@sfr.fr</v>
      </c>
    </row>
    <row r="155" spans="1:5" x14ac:dyDescent="0.25">
      <c r="A155" t="str">
        <f>(SUBSTITUTE(SUBSTITUTE(SUBSTITUTE(Sociétaires!E185,"é","e"),"è","e"),"ê","e"))&amp;Sociétaires!A185</f>
        <v>Annie156</v>
      </c>
      <c r="B155" t="s">
        <v>967</v>
      </c>
      <c r="C155" t="s">
        <v>2204</v>
      </c>
      <c r="D155" t="str">
        <f>Sociétaires!E185</f>
        <v>Annie</v>
      </c>
      <c r="E155" t="str">
        <f>Sociétaires!M185</f>
        <v>annie.proudom@laposte.net</v>
      </c>
    </row>
    <row r="156" spans="1:5" x14ac:dyDescent="0.25">
      <c r="A156" t="str">
        <f>(SUBSTITUTE(SUBSTITUTE(SUBSTITUTE(Sociétaires!E186,"é","e"),"è","e"),"ê","e"))&amp;Sociétaires!A186</f>
        <v>JULIEN157</v>
      </c>
      <c r="B156" t="s">
        <v>975</v>
      </c>
      <c r="C156" t="s">
        <v>2205</v>
      </c>
      <c r="D156" t="str">
        <f>Sociétaires!E186</f>
        <v>JULIEN</v>
      </c>
      <c r="E156" t="str">
        <f>Sociétaires!M186</f>
        <v>julien.koechlin@free.fr</v>
      </c>
    </row>
    <row r="157" spans="1:5" x14ac:dyDescent="0.25">
      <c r="A157" t="str">
        <f>(SUBSTITUTE(SUBSTITUTE(SUBSTITUTE(Sociétaires!E187,"é","e"),"è","e"),"ê","e"))&amp;Sociétaires!A187</f>
        <v>Monsieur le president158</v>
      </c>
      <c r="B157" t="s">
        <v>982</v>
      </c>
      <c r="C157" t="s">
        <v>2206</v>
      </c>
      <c r="D157" t="str">
        <f>Sociétaires!E187</f>
        <v>Monsieur le président</v>
      </c>
      <c r="E157" t="str">
        <f>Sociétaires!M187</f>
        <v>bonjour.mipy@enercoop.fr</v>
      </c>
    </row>
    <row r="158" spans="1:5" x14ac:dyDescent="0.25">
      <c r="A158" t="str">
        <f>(SUBSTITUTE(SUBSTITUTE(SUBSTITUTE(Sociétaires!E188,"é","e"),"è","e"),"ê","e"))&amp;Sociétaires!A188</f>
        <v>Catherine159</v>
      </c>
      <c r="B158" t="s">
        <v>988</v>
      </c>
      <c r="C158" t="s">
        <v>2207</v>
      </c>
      <c r="D158" t="str">
        <f>Sociétaires!E188</f>
        <v>Catherine</v>
      </c>
      <c r="E158" t="str">
        <f>Sociétaires!M188</f>
        <v>manaute.catherine@orange.fr</v>
      </c>
    </row>
    <row r="159" spans="1:5" x14ac:dyDescent="0.25">
      <c r="A159" t="str">
        <f>(SUBSTITUTE(SUBSTITUTE(SUBSTITUTE(Sociétaires!E191,"é","e"),"è","e"),"ê","e"))&amp;Sociétaires!A191</f>
        <v>Anne-Laure160</v>
      </c>
      <c r="B159" t="s">
        <v>995</v>
      </c>
      <c r="C159" t="s">
        <v>2208</v>
      </c>
      <c r="D159" t="str">
        <f>Sociétaires!E191</f>
        <v>Anne-Laure</v>
      </c>
      <c r="E159" t="str">
        <f>Sociétaires!M191</f>
        <v>al-noeureuil@hotmail.fr</v>
      </c>
    </row>
    <row r="160" spans="1:5" x14ac:dyDescent="0.25">
      <c r="A160" t="str">
        <f>(SUBSTITUTE(SUBSTITUTE(SUBSTITUTE(Sociétaires!E192,"é","e"),"è","e"),"ê","e"))&amp;Sociétaires!A192</f>
        <v>Herve161</v>
      </c>
      <c r="B160" t="s">
        <v>1001</v>
      </c>
      <c r="C160" t="s">
        <v>2209</v>
      </c>
      <c r="D160" t="str">
        <f>Sociétaires!E192</f>
        <v>Hervé</v>
      </c>
      <c r="E160" t="str">
        <f>Sociétaires!M192</f>
        <v>herve.caujolle@laposte.net</v>
      </c>
    </row>
    <row r="161" spans="1:5" x14ac:dyDescent="0.25">
      <c r="A161" t="str">
        <f>(SUBSTITUTE(SUBSTITUTE(SUBSTITUTE(Sociétaires!E193,"é","e"),"è","e"),"ê","e"))&amp;Sociétaires!A193</f>
        <v>Christine162</v>
      </c>
      <c r="B161" t="s">
        <v>1328</v>
      </c>
      <c r="C161" t="s">
        <v>2210</v>
      </c>
      <c r="D161" t="str">
        <f>Sociétaires!E193</f>
        <v>Christine</v>
      </c>
      <c r="E161" t="str">
        <f>Sociétaires!M193</f>
        <v>toutouri@orange.fr</v>
      </c>
    </row>
    <row r="162" spans="1:5" x14ac:dyDescent="0.25">
      <c r="A162" t="str">
        <f>(SUBSTITUTE(SUBSTITUTE(SUBSTITUTE(Sociétaires!E194,"é","e"),"è","e"),"ê","e"))&amp;Sociétaires!A194</f>
        <v>Nicolas163</v>
      </c>
      <c r="B162" t="s">
        <v>1014</v>
      </c>
      <c r="C162" t="s">
        <v>2211</v>
      </c>
      <c r="D162" t="str">
        <f>Sociétaires!E194</f>
        <v>Nicolas</v>
      </c>
      <c r="E162" t="str">
        <f>Sociétaires!M194</f>
        <v>nicolas.saporito@libertysurf.fr</v>
      </c>
    </row>
    <row r="163" spans="1:5" x14ac:dyDescent="0.25">
      <c r="A163" t="str">
        <f>(SUBSTITUTE(SUBSTITUTE(SUBSTITUTE(Sociétaires!E195,"é","e"),"è","e"),"ê","e"))&amp;Sociétaires!A195</f>
        <v>Michele164</v>
      </c>
      <c r="B163" t="s">
        <v>1017</v>
      </c>
      <c r="C163" t="s">
        <v>2212</v>
      </c>
      <c r="D163" t="str">
        <f>Sociétaires!E195</f>
        <v>Michèle</v>
      </c>
      <c r="E163" t="str">
        <f>Sociétaires!M195</f>
        <v>m.riviereschiavi@hotmail.fr</v>
      </c>
    </row>
    <row r="164" spans="1:5" x14ac:dyDescent="0.25">
      <c r="A164" t="str">
        <f>(SUBSTITUTE(SUBSTITUTE(SUBSTITUTE(Sociétaires!E196,"é","e"),"è","e"),"ê","e"))&amp;Sociétaires!A196</f>
        <v>MARTINE165</v>
      </c>
      <c r="B164" t="s">
        <v>1025</v>
      </c>
      <c r="C164" t="s">
        <v>2213</v>
      </c>
      <c r="D164" t="str">
        <f>Sociétaires!E196</f>
        <v>MARTINE</v>
      </c>
      <c r="E164" t="str">
        <f>Sociétaires!M196</f>
        <v>m.charpenteau@yahoo.fr</v>
      </c>
    </row>
    <row r="165" spans="1:5" x14ac:dyDescent="0.25">
      <c r="A165" t="str">
        <f>(SUBSTITUTE(SUBSTITUTE(SUBSTITUTE(Sociétaires!E197,"é","e"),"è","e"),"ê","e"))&amp;Sociétaires!A197</f>
        <v>Romain166</v>
      </c>
      <c r="B165" t="s">
        <v>1033</v>
      </c>
      <c r="C165" t="s">
        <v>2214</v>
      </c>
      <c r="D165" t="str">
        <f>Sociétaires!E197</f>
        <v>Romain</v>
      </c>
      <c r="E165" t="str">
        <f>Sociétaires!M197</f>
        <v>romcouderc@hotmail.fr</v>
      </c>
    </row>
    <row r="166" spans="1:5" x14ac:dyDescent="0.25">
      <c r="A166" t="str">
        <f>(SUBSTITUTE(SUBSTITUTE(SUBSTITUTE(Sociétaires!E198,"é","e"),"è","e"),"ê","e"))&amp;Sociétaires!A198</f>
        <v>yves167</v>
      </c>
      <c r="B166" t="s">
        <v>1078</v>
      </c>
      <c r="C166" t="s">
        <v>2215</v>
      </c>
      <c r="D166" t="str">
        <f>Sociétaires!E198</f>
        <v>yves</v>
      </c>
      <c r="E166" t="str">
        <f>Sociétaires!M198</f>
        <v>gambier.yves@gmail.com</v>
      </c>
    </row>
    <row r="167" spans="1:5" x14ac:dyDescent="0.25">
      <c r="A167" t="str">
        <f>(SUBSTITUTE(SUBSTITUTE(SUBSTITUTE(Sociétaires!E199,"é","e"),"è","e"),"ê","e"))&amp;Sociétaires!A199</f>
        <v>ANNIE168</v>
      </c>
      <c r="B167" t="s">
        <v>1086</v>
      </c>
      <c r="C167" t="s">
        <v>2216</v>
      </c>
      <c r="D167" t="str">
        <f>Sociétaires!E199</f>
        <v>ANNIE</v>
      </c>
      <c r="E167" t="str">
        <f>Sociétaires!M199</f>
        <v>yah.gambier@gmail.com</v>
      </c>
    </row>
    <row r="168" spans="1:5" x14ac:dyDescent="0.25">
      <c r="A168" t="str">
        <f>(SUBSTITUTE(SUBSTITUTE(SUBSTITUTE(Sociétaires!E200,"é","e"),"è","e"),"ê","e"))&amp;Sociétaires!A200</f>
        <v>Jeanne169</v>
      </c>
      <c r="B168" t="s">
        <v>1099</v>
      </c>
      <c r="C168" t="s">
        <v>2217</v>
      </c>
      <c r="D168" t="str">
        <f>Sociétaires!E200</f>
        <v>Jeanne</v>
      </c>
      <c r="E168" t="str">
        <f>Sociétaires!M200</f>
        <v>jeanne.fine@gmail.com</v>
      </c>
    </row>
    <row r="169" spans="1:5" x14ac:dyDescent="0.25">
      <c r="A169" t="str">
        <f>(SUBSTITUTE(SUBSTITUTE(SUBSTITUTE(Sociétaires!E202,"é","e"),"è","e"),"ê","e"))&amp;Sociétaires!A202</f>
        <v>Helene170</v>
      </c>
      <c r="B169" t="s">
        <v>1105</v>
      </c>
      <c r="C169" t="s">
        <v>2218</v>
      </c>
      <c r="D169" t="str">
        <f>Sociétaires!E202</f>
        <v>Hélène</v>
      </c>
      <c r="E169" t="str">
        <f>Sociétaires!M202</f>
        <v>hlne.gambier@gmail.com</v>
      </c>
    </row>
    <row r="170" spans="1:5" x14ac:dyDescent="0.25">
      <c r="A170" t="str">
        <f>(SUBSTITUTE(SUBSTITUTE(SUBSTITUTE(Sociétaires!E203,"é","e"),"è","e"),"ê","e"))&amp;Sociétaires!A203</f>
        <v>Michel171</v>
      </c>
      <c r="B170" t="s">
        <v>1114</v>
      </c>
      <c r="C170" t="s">
        <v>2219</v>
      </c>
      <c r="D170" t="str">
        <f>Sociétaires!E203</f>
        <v>Michel</v>
      </c>
      <c r="E170" t="str">
        <f>Sociétaires!M203</f>
        <v>michel.cassin@free.fr</v>
      </c>
    </row>
    <row r="171" spans="1:5" x14ac:dyDescent="0.25">
      <c r="A171" t="str">
        <f>(SUBSTITUTE(SUBSTITUTE(SUBSTITUTE(Sociétaires!E204,"é","e"),"è","e"),"ê","e"))&amp;Sociétaires!A204</f>
        <v>Jessica172</v>
      </c>
      <c r="B171" t="s">
        <v>1125</v>
      </c>
      <c r="C171" t="s">
        <v>2220</v>
      </c>
      <c r="D171" t="str">
        <f>Sociétaires!E204</f>
        <v>Jessica</v>
      </c>
      <c r="E171" t="str">
        <f>Sociétaires!M204</f>
        <v>jessica.combier@gmail.com</v>
      </c>
    </row>
    <row r="172" spans="1:5" x14ac:dyDescent="0.25">
      <c r="A172" t="str">
        <f>(SUBSTITUTE(SUBSTITUTE(SUBSTITUTE(Sociétaires!E205,"é","e"),"è","e"),"ê","e"))&amp;Sociétaires!A205</f>
        <v>Cedric173</v>
      </c>
      <c r="B172" t="s">
        <v>1133</v>
      </c>
      <c r="C172" t="s">
        <v>2221</v>
      </c>
      <c r="D172" t="str">
        <f>Sociétaires!E205</f>
        <v>Cédric</v>
      </c>
      <c r="E172" t="str">
        <f>Sociétaires!M205</f>
        <v>asocedric@hotmail.fr</v>
      </c>
    </row>
    <row r="173" spans="1:5" x14ac:dyDescent="0.25">
      <c r="A173" t="str">
        <f>(SUBSTITUTE(SUBSTITUTE(SUBSTITUTE(Sociétaires!E206,"é","e"),"è","e"),"ê","e"))&amp;Sociétaires!A206</f>
        <v>LAURENCE174</v>
      </c>
      <c r="B173" t="s">
        <v>1142</v>
      </c>
      <c r="C173" t="s">
        <v>2222</v>
      </c>
      <c r="D173" t="str">
        <f>Sociétaires!E206</f>
        <v>LAURENCE</v>
      </c>
      <c r="E173" t="str">
        <f>Sociétaires!M206</f>
        <v>laurence.duguy@laposte.net</v>
      </c>
    </row>
    <row r="174" spans="1:5" x14ac:dyDescent="0.25">
      <c r="A174" t="str">
        <f>(SUBSTITUTE(SUBSTITUTE(SUBSTITUTE(Sociétaires!E207,"é","e"),"è","e"),"ê","e"))&amp;Sociétaires!A207</f>
        <v>Justin175</v>
      </c>
      <c r="B174" t="s">
        <v>2040</v>
      </c>
      <c r="C174" t="s">
        <v>2223</v>
      </c>
      <c r="D174" t="str">
        <f>Sociétaires!E207</f>
        <v>Justin</v>
      </c>
      <c r="E174" t="str">
        <f>Sociétaires!M207</f>
        <v>laurence.duguy@laposte.net</v>
      </c>
    </row>
    <row r="175" spans="1:5" x14ac:dyDescent="0.25">
      <c r="A175" t="str">
        <f>(SUBSTITUTE(SUBSTITUTE(SUBSTITUTE(Sociétaires!E208,"é","e"),"è","e"),"ê","e"))&amp;Sociétaires!A208</f>
        <v>Felix176</v>
      </c>
      <c r="B175" t="s">
        <v>2041</v>
      </c>
      <c r="C175" t="s">
        <v>2224</v>
      </c>
      <c r="D175" t="str">
        <f>Sociétaires!E208</f>
        <v>Félix</v>
      </c>
      <c r="E175" t="str">
        <f>Sociétaires!M208</f>
        <v>laurence.duguy@laposte.net</v>
      </c>
    </row>
    <row r="176" spans="1:5" x14ac:dyDescent="0.25">
      <c r="A176" t="str">
        <f>(SUBSTITUTE(SUBSTITUTE(SUBSTITUTE(Sociétaires!E209,"é","e"),"è","e"),"ê","e"))&amp;Sociétaires!A209</f>
        <v>Christine177</v>
      </c>
      <c r="B176" t="s">
        <v>1193</v>
      </c>
      <c r="C176" t="s">
        <v>2225</v>
      </c>
      <c r="D176" t="str">
        <f>Sociétaires!E209</f>
        <v>Christine</v>
      </c>
      <c r="E176" t="str">
        <f>Sociétaires!M209</f>
        <v>christine.isnard.g@free.fr</v>
      </c>
    </row>
    <row r="177" spans="1:5" x14ac:dyDescent="0.25">
      <c r="A177" t="str">
        <f>(SUBSTITUTE(SUBSTITUTE(SUBSTITUTE(Sociétaires!E210,"é","e"),"è","e"),"ê","e"))&amp;Sociétaires!A210</f>
        <v>Emmanuel178</v>
      </c>
      <c r="B177" t="s">
        <v>1202</v>
      </c>
      <c r="C177" t="s">
        <v>2226</v>
      </c>
      <c r="D177" t="str">
        <f>Sociétaires!E210</f>
        <v>Emmanuel</v>
      </c>
      <c r="E177" t="str">
        <f>Sociétaires!M210</f>
        <v>manu@haydont.net</v>
      </c>
    </row>
    <row r="178" spans="1:5" x14ac:dyDescent="0.25">
      <c r="A178" t="str">
        <f>(SUBSTITUTE(SUBSTITUTE(SUBSTITUTE(Sociétaires!E213,"é","e"),"è","e"),"ê","e"))&amp;Sociétaires!A213</f>
        <v>Philippe178</v>
      </c>
      <c r="B178" t="s">
        <v>1212</v>
      </c>
      <c r="C178" t="s">
        <v>2227</v>
      </c>
      <c r="D178" t="str">
        <f>Sociétaires!E213</f>
        <v>Philippe</v>
      </c>
      <c r="E178" t="str">
        <f>Sociétaires!M213</f>
        <v>gim_phil@yahoo.fr</v>
      </c>
    </row>
    <row r="179" spans="1:5" x14ac:dyDescent="0.25">
      <c r="A179" t="str">
        <f>(SUBSTITUTE(SUBSTITUTE(SUBSTITUTE(Sociétaires!E214,"é","e"),"è","e"),"ê","e"))&amp;Sociétaires!A214</f>
        <v>Jean-Louis180</v>
      </c>
      <c r="B179" t="s">
        <v>1218</v>
      </c>
      <c r="C179" t="s">
        <v>2228</v>
      </c>
      <c r="D179" t="str">
        <f>Sociétaires!E214</f>
        <v>Jean-Louis</v>
      </c>
      <c r="E179" t="str">
        <f>Sociétaires!M214</f>
        <v>jlgimenez@orange.fr</v>
      </c>
    </row>
    <row r="180" spans="1:5" x14ac:dyDescent="0.25">
      <c r="A180" t="str">
        <f>(SUBSTITUTE(SUBSTITUTE(SUBSTITUTE(Sociétaires!E215,"é","e"),"è","e"),"ê","e"))&amp;Sociétaires!A215</f>
        <v>Anais181</v>
      </c>
      <c r="B180" t="s">
        <v>1226</v>
      </c>
      <c r="C180" t="s">
        <v>2229</v>
      </c>
      <c r="D180" t="str">
        <f>Sociétaires!E215</f>
        <v>Anais</v>
      </c>
      <c r="E180" t="str">
        <f>Sociétaires!M215</f>
        <v>amandinegimenezphotographie@gmail.com</v>
      </c>
    </row>
    <row r="181" spans="1:5" x14ac:dyDescent="0.25">
      <c r="A181" t="str">
        <f>(SUBSTITUTE(SUBSTITUTE(SUBSTITUTE(Sociétaires!E216,"é","e"),"è","e"),"ê","e"))&amp;Sociétaires!A216</f>
        <v>Quentin 182</v>
      </c>
      <c r="B181" t="s">
        <v>2042</v>
      </c>
      <c r="C181" t="s">
        <v>2230</v>
      </c>
      <c r="D181" t="str">
        <f>Sociétaires!E216</f>
        <v xml:space="preserve">Quentin </v>
      </c>
      <c r="E181" t="str">
        <f>Sociétaires!M216</f>
        <v>amandinegimenezphotographie@gmail.com</v>
      </c>
    </row>
    <row r="182" spans="1:5" x14ac:dyDescent="0.25">
      <c r="A182" t="str">
        <f>(SUBSTITUTE(SUBSTITUTE(SUBSTITUTE(Sociétaires!E217,"é","e"),"è","e"),"ê","e"))&amp;Sociétaires!A217</f>
        <v>JULIEN183</v>
      </c>
      <c r="B182" t="s">
        <v>1234</v>
      </c>
      <c r="C182" t="s">
        <v>2231</v>
      </c>
      <c r="D182" t="str">
        <f>Sociétaires!E217</f>
        <v>JULIEN</v>
      </c>
      <c r="E182" t="str">
        <f>Sociétaires!M217</f>
        <v>julien.barousse@gmail.com</v>
      </c>
    </row>
    <row r="183" spans="1:5" x14ac:dyDescent="0.25">
      <c r="A183" t="str">
        <f>(SUBSTITUTE(SUBSTITUTE(SUBSTITUTE(Sociétaires!E218,"é","e"),"è","e"),"ê","e"))&amp;Sociétaires!A218</f>
        <v>Adrien184</v>
      </c>
      <c r="B183" t="s">
        <v>1250</v>
      </c>
      <c r="C183" t="s">
        <v>2232</v>
      </c>
      <c r="D183" t="str">
        <f>Sociétaires!E218</f>
        <v>Adrien</v>
      </c>
      <c r="E183" t="str">
        <f>Sociétaires!M218</f>
        <v>adrien.revel@yahoo.fr</v>
      </c>
    </row>
    <row r="184" spans="1:5" x14ac:dyDescent="0.25">
      <c r="A184" t="str">
        <f>(SUBSTITUTE(SUBSTITUTE(SUBSTITUTE(Sociétaires!E219,"é","e"),"è","e"),"ê","e"))&amp;Sociétaires!A219</f>
        <v>Andreas185</v>
      </c>
      <c r="B184" t="s">
        <v>1259</v>
      </c>
      <c r="C184" t="s">
        <v>2233</v>
      </c>
      <c r="D184" t="str">
        <f>Sociétaires!E219</f>
        <v>Andreas</v>
      </c>
      <c r="E184" t="str">
        <f>Sociétaires!M219</f>
        <v>andreas.ruedinger@gmail.com</v>
      </c>
    </row>
    <row r="185" spans="1:5" x14ac:dyDescent="0.25">
      <c r="A185" t="str">
        <f>(SUBSTITUTE(SUBSTITUTE(SUBSTITUTE(Sociétaires!E220,"é","e"),"è","e"),"ê","e"))&amp;Sociétaires!A220</f>
        <v>Philippe186</v>
      </c>
      <c r="B185" t="s">
        <v>1267</v>
      </c>
      <c r="C185" t="s">
        <v>2234</v>
      </c>
      <c r="D185" t="str">
        <f>Sociétaires!E220</f>
        <v>Philippe</v>
      </c>
      <c r="E185" t="str">
        <f>Sociétaires!M220</f>
        <v>ea.surin@yahoo.fr</v>
      </c>
    </row>
    <row r="186" spans="1:5" x14ac:dyDescent="0.25">
      <c r="A186" t="str">
        <f>(SUBSTITUTE(SUBSTITUTE(SUBSTITUTE(Sociétaires!E221,"é","e"),"è","e"),"ê","e"))&amp;Sociétaires!A221</f>
        <v>Pierre187</v>
      </c>
      <c r="B186" t="s">
        <v>1281</v>
      </c>
      <c r="C186" t="s">
        <v>2235</v>
      </c>
      <c r="D186" t="str">
        <f>Sociétaires!E221</f>
        <v>Pierre</v>
      </c>
      <c r="E186" t="str">
        <f>Sociétaires!M221</f>
        <v>laine.pierre@9online.fr</v>
      </c>
    </row>
    <row r="187" spans="1:5" x14ac:dyDescent="0.25">
      <c r="A187" t="str">
        <f>(SUBSTITUTE(SUBSTITUTE(SUBSTITUTE(Sociétaires!E222,"é","e"),"è","e"),"ê","e"))&amp;Sociétaires!A222</f>
        <v>Lucie188</v>
      </c>
      <c r="B187" t="s">
        <v>2043</v>
      </c>
      <c r="C187" t="s">
        <v>2236</v>
      </c>
      <c r="D187" t="str">
        <f>Sociétaires!E222</f>
        <v>Lucie</v>
      </c>
      <c r="E187" t="str">
        <f>Sociétaires!M222</f>
        <v>laine.pierre@9online.fr</v>
      </c>
    </row>
    <row r="188" spans="1:5" x14ac:dyDescent="0.25">
      <c r="A188" t="str">
        <f>(SUBSTITUTE(SUBSTITUTE(SUBSTITUTE(Sociétaires!E223,"é","e"),"è","e"),"ê","e"))&amp;Sociétaires!A223</f>
        <v>Xavier189</v>
      </c>
      <c r="B188" t="s">
        <v>2044</v>
      </c>
      <c r="C188" t="s">
        <v>2237</v>
      </c>
      <c r="D188" t="str">
        <f>Sociétaires!E223</f>
        <v>Xavier</v>
      </c>
      <c r="E188" t="str">
        <f>Sociétaires!M223</f>
        <v>laine.pierre@9online.fr</v>
      </c>
    </row>
    <row r="189" spans="1:5" x14ac:dyDescent="0.25">
      <c r="A189" t="str">
        <f>(SUBSTITUTE(SUBSTITUTE(SUBSTITUTE(Sociétaires!E224,"é","e"),"è","e"),"ê","e"))&amp;Sociétaires!A224</f>
        <v>JUSTINE190</v>
      </c>
      <c r="B189" t="s">
        <v>1298</v>
      </c>
      <c r="C189" t="s">
        <v>2238</v>
      </c>
      <c r="D189" t="str">
        <f>Sociétaires!E224</f>
        <v>JUSTINE</v>
      </c>
      <c r="E189" t="str">
        <f>Sociétaires!M224</f>
        <v>b.lemouzy@gmail.com</v>
      </c>
    </row>
    <row r="190" spans="1:5" x14ac:dyDescent="0.25">
      <c r="A190" t="str">
        <f>(SUBSTITUTE(SUBSTITUTE(SUBSTITUTE(Sociétaires!E225,"é","e"),"è","e"),"ê","e"))&amp;Sociétaires!A225</f>
        <v>JEREMY191</v>
      </c>
      <c r="B190" t="s">
        <v>2045</v>
      </c>
      <c r="C190" t="s">
        <v>2239</v>
      </c>
      <c r="D190" t="str">
        <f>Sociétaires!E225</f>
        <v>JEREMY</v>
      </c>
      <c r="E190" t="str">
        <f>Sociétaires!M225</f>
        <v>b.lemouzy@gmail.com</v>
      </c>
    </row>
    <row r="191" spans="1:5" x14ac:dyDescent="0.25">
      <c r="A191" t="str">
        <f>(SUBSTITUTE(SUBSTITUTE(SUBSTITUTE(Sociétaires!E226,"é","e"),"è","e"),"ê","e"))&amp;Sociétaires!A226</f>
        <v>ELIOTT192</v>
      </c>
      <c r="B191" t="s">
        <v>2046</v>
      </c>
      <c r="C191" t="s">
        <v>2240</v>
      </c>
      <c r="D191" t="str">
        <f>Sociétaires!E226</f>
        <v>ELIOTT</v>
      </c>
      <c r="E191" t="str">
        <f>Sociétaires!M226</f>
        <v>b.lemouzy@gmail.com</v>
      </c>
    </row>
    <row r="192" spans="1:5" x14ac:dyDescent="0.25">
      <c r="A192" t="str">
        <f>(SUBSTITUTE(SUBSTITUTE(SUBSTITUTE(Sociétaires!E227,"é","e"),"è","e"),"ê","e"))&amp;Sociétaires!A227</f>
        <v>Anne-Marie193</v>
      </c>
      <c r="B192" t="s">
        <v>1319</v>
      </c>
      <c r="C192" t="s">
        <v>2241</v>
      </c>
      <c r="D192" t="str">
        <f>Sociétaires!E227</f>
        <v>Anne-Marie</v>
      </c>
      <c r="E192" t="str">
        <f>Sociétaires!M227</f>
        <v>noeureuil.anne-marie@orange.fr</v>
      </c>
    </row>
    <row r="193" spans="1:5" x14ac:dyDescent="0.25">
      <c r="A193" t="str">
        <f>(SUBSTITUTE(SUBSTITUTE(SUBSTITUTE(Sociétaires!E228,"é","e"),"è","e"),"ê","e"))&amp;Sociétaires!A228</f>
        <v>Anne194</v>
      </c>
      <c r="B193" t="s">
        <v>1325</v>
      </c>
      <c r="C193" t="s">
        <v>2242</v>
      </c>
      <c r="D193" t="str">
        <f>Sociétaires!E228</f>
        <v>Anne</v>
      </c>
      <c r="E193" t="str">
        <f>Sociétaires!M228</f>
        <v>annecotte@free.fr</v>
      </c>
    </row>
    <row r="194" spans="1:5" x14ac:dyDescent="0.25">
      <c r="A194" t="str">
        <f>(SUBSTITUTE(SUBSTITUTE(SUBSTITUTE(Sociétaires!E229,"é","e"),"è","e"),"ê","e"))&amp;Sociétaires!A229</f>
        <v>Helene195</v>
      </c>
      <c r="B194" t="s">
        <v>1336</v>
      </c>
      <c r="C194" t="s">
        <v>2243</v>
      </c>
      <c r="D194" t="str">
        <f>Sociétaires!E229</f>
        <v>Hélène</v>
      </c>
      <c r="E194" t="str">
        <f>Sociétaires!M229</f>
        <v>laurent.gilard@laposte.net</v>
      </c>
    </row>
    <row r="195" spans="1:5" x14ac:dyDescent="0.25">
      <c r="A195" t="str">
        <f>(SUBSTITUTE(SUBSTITUTE(SUBSTITUTE(Sociétaires!E230,"é","e"),"è","e"),"ê","e"))&amp;Sociétaires!A230</f>
        <v>Elodie196</v>
      </c>
      <c r="B195" t="s">
        <v>1345</v>
      </c>
      <c r="C195" t="s">
        <v>2244</v>
      </c>
      <c r="D195" t="str">
        <f>Sociétaires!E230</f>
        <v>Elodie</v>
      </c>
      <c r="E195" t="str">
        <f>Sociétaires!M230</f>
        <v>elodie32@yahoo.com</v>
      </c>
    </row>
    <row r="196" spans="1:5" x14ac:dyDescent="0.25">
      <c r="A196" t="str">
        <f>(SUBSTITUTE(SUBSTITUTE(SUBSTITUTE(Sociétaires!E231,"é","e"),"è","e"),"ê","e"))&amp;Sociétaires!A231</f>
        <v>Jean Sebastien197</v>
      </c>
      <c r="B196" t="s">
        <v>1352</v>
      </c>
      <c r="C196" t="s">
        <v>2245</v>
      </c>
      <c r="D196" t="str">
        <f>Sociétaires!E231</f>
        <v>Jean Sébastien</v>
      </c>
      <c r="E196" t="str">
        <f>Sociétaires!M231</f>
        <v>jssaulnier@gmail.com</v>
      </c>
    </row>
    <row r="197" spans="1:5" x14ac:dyDescent="0.25">
      <c r="A197" t="str">
        <f>(SUBSTITUTE(SUBSTITUTE(SUBSTITUTE(Sociétaires!E232,"é","e"),"è","e"),"ê","e"))&amp;Sociétaires!A232</f>
        <v>Bernadette198</v>
      </c>
      <c r="B197" t="s">
        <v>1362</v>
      </c>
      <c r="C197" t="s">
        <v>2246</v>
      </c>
      <c r="D197" t="str">
        <f>Sociétaires!E232</f>
        <v>Bernadette</v>
      </c>
      <c r="E197" t="str">
        <f>Sociétaires!M232</f>
        <v>bernadette.messent@orange.fr</v>
      </c>
    </row>
    <row r="198" spans="1:5" x14ac:dyDescent="0.25">
      <c r="A198" t="str">
        <f>(SUBSTITUTE(SUBSTITUTE(SUBSTITUTE(Sociétaires!E233,"é","e"),"è","e"),"ê","e"))&amp;Sociétaires!A233</f>
        <v>Carole199</v>
      </c>
      <c r="B198" t="s">
        <v>1370</v>
      </c>
      <c r="C198" t="s">
        <v>2247</v>
      </c>
      <c r="D198" t="str">
        <f>Sociétaires!E233</f>
        <v>Carole</v>
      </c>
      <c r="E198" t="str">
        <f>Sociétaires!M233</f>
        <v>caro.aureda@gmail.com</v>
      </c>
    </row>
    <row r="199" spans="1:5" x14ac:dyDescent="0.25">
      <c r="A199" t="str">
        <f>(SUBSTITUTE(SUBSTITUTE(SUBSTITUTE(Sociétaires!E234,"é","e"),"è","e"),"ê","e"))&amp;Sociétaires!A234</f>
        <v>JEAN LUC200</v>
      </c>
      <c r="B199" t="s">
        <v>1386</v>
      </c>
      <c r="C199" t="s">
        <v>2248</v>
      </c>
      <c r="D199" t="str">
        <f>Sociétaires!E234</f>
        <v>JEAN LUC</v>
      </c>
      <c r="E199" t="str">
        <f>Sociétaires!M234</f>
        <v>jl.deco@wanadoo.fr</v>
      </c>
    </row>
    <row r="200" spans="1:5" x14ac:dyDescent="0.25">
      <c r="A200" t="str">
        <f>(SUBSTITUTE(SUBSTITUTE(SUBSTITUTE(Sociétaires!E235,"é","e"),"è","e"),"ê","e"))&amp;Sociétaires!A235</f>
        <v>Christophe201</v>
      </c>
      <c r="B200" t="s">
        <v>1392</v>
      </c>
      <c r="C200" t="s">
        <v>2249</v>
      </c>
      <c r="D200" t="str">
        <f>Sociétaires!E235</f>
        <v>Christophe</v>
      </c>
      <c r="E200" t="str">
        <f>Sociétaires!M235</f>
        <v>c.hevin@free.fr</v>
      </c>
    </row>
    <row r="201" spans="1:5" x14ac:dyDescent="0.25">
      <c r="A201" t="str">
        <f>(SUBSTITUTE(SUBSTITUTE(SUBSTITUTE(Sociétaires!E236,"é","e"),"è","e"),"ê","e"))&amp;Sociétaires!A236</f>
        <v>ANNE-CLAUDE202</v>
      </c>
      <c r="B201" t="s">
        <v>1399</v>
      </c>
      <c r="C201" t="s">
        <v>2250</v>
      </c>
      <c r="D201" t="str">
        <f>Sociétaires!E236</f>
        <v>ANNE-CLAUDE</v>
      </c>
      <c r="E201" t="str">
        <f>Sociétaires!M236</f>
        <v>acodz@orange.fr</v>
      </c>
    </row>
    <row r="202" spans="1:5" x14ac:dyDescent="0.25">
      <c r="A202" t="str">
        <f>(SUBSTITUTE(SUBSTITUTE(SUBSTITUTE(Sociétaires!E237,"é","e"),"è","e"),"ê","e"))&amp;Sociétaires!A237</f>
        <v>Bruno203</v>
      </c>
      <c r="B202" t="s">
        <v>1405</v>
      </c>
      <c r="C202" t="s">
        <v>2251</v>
      </c>
      <c r="D202" t="str">
        <f>Sociétaires!E237</f>
        <v>Bruno</v>
      </c>
      <c r="E202" t="str">
        <f>Sociétaires!M237</f>
        <v>bdzed@orange.fr</v>
      </c>
    </row>
    <row r="203" spans="1:5" x14ac:dyDescent="0.25">
      <c r="A203" t="str">
        <f>(SUBSTITUTE(SUBSTITUTE(SUBSTITUTE(Sociétaires!E238,"é","e"),"è","e"),"ê","e"))&amp;Sociétaires!A238</f>
        <v>Claire204</v>
      </c>
      <c r="B203" t="s">
        <v>1414</v>
      </c>
      <c r="C203" t="s">
        <v>2252</v>
      </c>
      <c r="D203" t="str">
        <f>Sociétaires!E238</f>
        <v>Claire</v>
      </c>
      <c r="E203" t="str">
        <f>Sociétaires!M238</f>
        <v>claire@haydont.net</v>
      </c>
    </row>
    <row r="204" spans="1:5" x14ac:dyDescent="0.25">
      <c r="A204" t="str">
        <f>(SUBSTITUTE(SUBSTITUTE(SUBSTITUTE(Sociétaires!E239,"é","e"),"è","e"),"ê","e"))&amp;Sociétaires!A239</f>
        <v>Didier205</v>
      </c>
      <c r="B204" t="s">
        <v>1423</v>
      </c>
      <c r="C204" t="s">
        <v>2253</v>
      </c>
      <c r="D204" t="str">
        <f>Sociétaires!E239</f>
        <v>Didier</v>
      </c>
      <c r="E204" t="str">
        <f>Sociétaires!M239</f>
        <v>sd.pradines@free.fr</v>
      </c>
    </row>
    <row r="205" spans="1:5" x14ac:dyDescent="0.25">
      <c r="A205" t="str">
        <f>(SUBSTITUTE(SUBSTITUTE(SUBSTITUTE(Sociétaires!E240,"é","e"),"è","e"),"ê","e"))&amp;Sociétaires!A240</f>
        <v>Valerie206</v>
      </c>
      <c r="B205" t="s">
        <v>1441</v>
      </c>
      <c r="C205" t="s">
        <v>2254</v>
      </c>
      <c r="D205" t="str">
        <f>Sociétaires!E240</f>
        <v>Valérie</v>
      </c>
      <c r="E205" t="str">
        <f>Sociétaires!M240</f>
        <v>valgardies@orange.fr</v>
      </c>
    </row>
    <row r="206" spans="1:5" x14ac:dyDescent="0.25">
      <c r="A206" t="str">
        <f>(SUBSTITUTE(SUBSTITUTE(SUBSTITUTE(Sociétaires!E241,"é","e"),"è","e"),"ê","e"))&amp;Sociétaires!A241</f>
        <v>Gaelle207</v>
      </c>
      <c r="B206" t="s">
        <v>1451</v>
      </c>
      <c r="C206" t="s">
        <v>2255</v>
      </c>
      <c r="D206" t="str">
        <f>Sociétaires!E241</f>
        <v>Gaelle</v>
      </c>
      <c r="E206" t="str">
        <f>Sociétaires!M241</f>
        <v>enjalbertgaelle-31@yahoo.fr</v>
      </c>
    </row>
    <row r="207" spans="1:5" x14ac:dyDescent="0.25">
      <c r="A207" t="str">
        <f>(SUBSTITUTE(SUBSTITUTE(SUBSTITUTE(Sociétaires!E242,"é","e"),"è","e"),"ê","e"))&amp;Sociétaires!A242</f>
        <v>Celine208</v>
      </c>
      <c r="B207" t="s">
        <v>1463</v>
      </c>
      <c r="C207" t="s">
        <v>2256</v>
      </c>
      <c r="D207" t="str">
        <f>Sociétaires!E242</f>
        <v>Céline</v>
      </c>
      <c r="E207" t="str">
        <f>Sociétaires!M242</f>
        <v>celinebaret71@gmail.com</v>
      </c>
    </row>
    <row r="208" spans="1:5" x14ac:dyDescent="0.25">
      <c r="A208" t="str">
        <f>(SUBSTITUTE(SUBSTITUTE(SUBSTITUTE(Sociétaires!E243,"é","e"),"è","e"),"ê","e"))&amp;Sociétaires!A243</f>
        <v>Bertrand209</v>
      </c>
      <c r="B208" t="s">
        <v>1460</v>
      </c>
      <c r="C208" t="s">
        <v>2257</v>
      </c>
      <c r="D208" t="str">
        <f>Sociétaires!E243</f>
        <v>Bertrand</v>
      </c>
      <c r="E208" t="str">
        <f>Sociétaires!M243</f>
        <v>bertrand.noeureuil@gmail.com</v>
      </c>
    </row>
    <row r="209" spans="1:5" x14ac:dyDescent="0.25">
      <c r="A209" t="str">
        <f>(SUBSTITUTE(SUBSTITUTE(SUBSTITUTE(Sociétaires!E244,"é","e"),"è","e"),"ê","e"))&amp;Sociétaires!A244</f>
        <v>Catherine210</v>
      </c>
      <c r="B209" t="s">
        <v>1470</v>
      </c>
      <c r="C209" t="s">
        <v>2258</v>
      </c>
      <c r="D209" t="str">
        <f>Sociétaires!E244</f>
        <v>Catherine</v>
      </c>
      <c r="E209" t="str">
        <f>Sociétaires!M244</f>
        <v>stevenet.cath@orange.fr</v>
      </c>
    </row>
    <row r="210" spans="1:5" x14ac:dyDescent="0.25">
      <c r="A210" t="str">
        <f>(SUBSTITUTE(SUBSTITUTE(SUBSTITUTE(Sociétaires!E245,"é","e"),"è","e"),"ê","e"))&amp;Sociétaires!A245</f>
        <v>Flavie211</v>
      </c>
      <c r="B210" t="s">
        <v>2047</v>
      </c>
      <c r="C210" t="s">
        <v>2259</v>
      </c>
      <c r="D210" t="str">
        <f>Sociétaires!E245</f>
        <v>Flavie</v>
      </c>
      <c r="E210" t="str">
        <f>Sociétaires!M245</f>
        <v>claire@haydont.net</v>
      </c>
    </row>
    <row r="211" spans="1:5" x14ac:dyDescent="0.25">
      <c r="A211" t="str">
        <f>(SUBSTITUTE(SUBSTITUTE(SUBSTITUTE(Sociétaires!E246,"é","e"),"è","e"),"ê","e"))&amp;Sociétaires!A246</f>
        <v>Celian212</v>
      </c>
      <c r="B211" t="s">
        <v>1482</v>
      </c>
      <c r="C211" t="s">
        <v>2260</v>
      </c>
      <c r="D211" t="str">
        <f>Sociétaires!E246</f>
        <v>Célian</v>
      </c>
      <c r="E211" t="str">
        <f>Sociétaires!M246</f>
        <v>celianhaydont@gmail.com</v>
      </c>
    </row>
    <row r="212" spans="1:5" x14ac:dyDescent="0.25">
      <c r="A212" t="str">
        <f>(SUBSTITUTE(SUBSTITUTE(SUBSTITUTE(Sociétaires!E247,"é","e"),"è","e"),"ê","e"))&amp;Sociétaires!A247</f>
        <v>Vincent213</v>
      </c>
      <c r="B212" t="s">
        <v>1491</v>
      </c>
      <c r="C212" t="s">
        <v>2261</v>
      </c>
      <c r="D212" t="str">
        <f>Sociétaires!E247</f>
        <v>Vincent</v>
      </c>
      <c r="E212" t="str">
        <f>Sociétaires!M247</f>
        <v>vsconjard@hotmail.com</v>
      </c>
    </row>
    <row r="213" spans="1:5" x14ac:dyDescent="0.25">
      <c r="A213" t="str">
        <f>(SUBSTITUTE(SUBSTITUTE(SUBSTITUTE(Sociétaires!E248,"é","e"),"è","e"),"ê","e"))&amp;Sociétaires!A248</f>
        <v>Daniel214</v>
      </c>
      <c r="B213" t="s">
        <v>1535</v>
      </c>
      <c r="C213" t="s">
        <v>2262</v>
      </c>
      <c r="D213" t="str">
        <f>Sociétaires!E248</f>
        <v>Daniel</v>
      </c>
      <c r="E213" t="str">
        <f>Sociétaires!M248</f>
        <v>randomcd@laposte.net</v>
      </c>
    </row>
    <row r="214" spans="1:5" x14ac:dyDescent="0.25">
      <c r="A214" t="str">
        <f>(SUBSTITUTE(SUBSTITUTE(SUBSTITUTE(Sociétaires!E250,"é","e"),"è","e"),"ê","e"))&amp;Sociétaires!A250</f>
        <v>Marie-Claude215</v>
      </c>
      <c r="B214" t="s">
        <v>2048</v>
      </c>
      <c r="C214" t="s">
        <v>2263</v>
      </c>
      <c r="D214" t="str">
        <f>Sociétaires!E250</f>
        <v>Marie-Claude</v>
      </c>
      <c r="E214" t="str">
        <f>Sociétaires!M250</f>
        <v>randomcd@laposte.net</v>
      </c>
    </row>
    <row r="215" spans="1:5" x14ac:dyDescent="0.25">
      <c r="A215" t="str">
        <f>(SUBSTITUTE(SUBSTITUTE(SUBSTITUTE(Sociétaires!E252,"é","e"),"è","e"),"ê","e"))&amp;Sociétaires!A252</f>
        <v>Jacques216</v>
      </c>
      <c r="B215" t="s">
        <v>1512</v>
      </c>
      <c r="C215" t="s">
        <v>2264</v>
      </c>
      <c r="D215" t="str">
        <f>Sociétaires!E252</f>
        <v>Jacques</v>
      </c>
      <c r="E215" t="str">
        <f>Sociétaires!M252</f>
        <v>jacques.oberti@orange.fr</v>
      </c>
    </row>
    <row r="216" spans="1:5" x14ac:dyDescent="0.25">
      <c r="A216" t="str">
        <f>(SUBSTITUTE(SUBSTITUTE(SUBSTITUTE(Sociétaires!E253,"é","e"),"è","e"),"ê","e"))&amp;Sociétaires!A253</f>
        <v>Marc217</v>
      </c>
      <c r="B216" t="s">
        <v>1517</v>
      </c>
      <c r="C216" t="s">
        <v>2265</v>
      </c>
      <c r="D216" t="str">
        <f>Sociétaires!E253</f>
        <v>Marc</v>
      </c>
      <c r="E216" t="str">
        <f>Sociétaires!M253</f>
        <v>marc.pourcher@wanadoo.fr</v>
      </c>
    </row>
    <row r="217" spans="1:5" x14ac:dyDescent="0.25">
      <c r="A217" t="str">
        <f>(SUBSTITUTE(SUBSTITUTE(SUBSTITUTE(Sociétaires!E254,"é","e"),"è","e"),"ê","e"))&amp;Sociétaires!A254</f>
        <v>Veronique218</v>
      </c>
      <c r="B217" t="s">
        <v>1520</v>
      </c>
      <c r="C217" t="s">
        <v>2339</v>
      </c>
      <c r="D217" t="str">
        <f>Sociétaires!E254</f>
        <v>Véronique</v>
      </c>
      <c r="E217" t="str">
        <f>Sociétaires!M254</f>
        <v>vero.mallet@hotmail.fr</v>
      </c>
    </row>
    <row r="218" spans="1:5" x14ac:dyDescent="0.25">
      <c r="A218" t="str">
        <f>(SUBSTITUTE(SUBSTITUTE(SUBSTITUTE(Sociétaires!E255,"é","e"),"è","e"),"ê","e"))&amp;Sociétaires!A255</f>
        <v>Suzy219</v>
      </c>
      <c r="B218" t="s">
        <v>1527</v>
      </c>
      <c r="C218" t="s">
        <v>2266</v>
      </c>
      <c r="D218" t="str">
        <f>Sociétaires!E255</f>
        <v>Suzy</v>
      </c>
      <c r="E218" t="str">
        <f>Sociétaires!M255</f>
        <v>suzysaintmacaire@free.fr</v>
      </c>
    </row>
    <row r="219" spans="1:5" x14ac:dyDescent="0.25">
      <c r="A219" t="str">
        <f>(SUBSTITUTE(SUBSTITUTE(SUBSTITUTE(Sociétaires!E256,"é","e"),"è","e"),"ê","e"))&amp;Sociétaires!A256</f>
        <v>Philippe220</v>
      </c>
      <c r="B219" t="s">
        <v>1532</v>
      </c>
      <c r="C219" t="s">
        <v>2267</v>
      </c>
      <c r="D219" t="str">
        <f>Sociétaires!E256</f>
        <v>Philippe</v>
      </c>
      <c r="E219" t="str">
        <f>Sociétaires!M256</f>
        <v>p.passade@free.fr</v>
      </c>
    </row>
    <row r="220" spans="1:5" x14ac:dyDescent="0.25">
      <c r="A220" t="str">
        <f>(SUBSTITUTE(SUBSTITUTE(SUBSTITUTE(Sociétaires!E257,"é","e"),"è","e"),"ê","e"))&amp;Sociétaires!A257</f>
        <v>Marc221</v>
      </c>
      <c r="B220" t="s">
        <v>1541</v>
      </c>
      <c r="C220" t="s">
        <v>2268</v>
      </c>
      <c r="D220" t="str">
        <f>Sociétaires!E257</f>
        <v>Marc</v>
      </c>
      <c r="E220" t="str">
        <f>Sociétaires!M257</f>
        <v>marc.vatin@orange.fr</v>
      </c>
    </row>
    <row r="221" spans="1:5" x14ac:dyDescent="0.25">
      <c r="A221" t="str">
        <f>(SUBSTITUTE(SUBSTITUTE(SUBSTITUTE(Sociétaires!E258,"é","e"),"è","e"),"ê","e"))&amp;Sociétaires!A258</f>
        <v>Bruno222</v>
      </c>
      <c r="B221" t="s">
        <v>1546</v>
      </c>
      <c r="C221" t="s">
        <v>2269</v>
      </c>
      <c r="D221" t="str">
        <f>Sociétaires!E258</f>
        <v>Bruno</v>
      </c>
      <c r="E221" t="str">
        <f>Sociétaires!M258</f>
        <v>bruno.sans@sfr.fr</v>
      </c>
    </row>
    <row r="222" spans="1:5" x14ac:dyDescent="0.25">
      <c r="A222" t="str">
        <f>(SUBSTITUTE(SUBSTITUTE(SUBSTITUTE(Sociétaires!E259,"é","e"),"è","e"),"ê","e"))&amp;Sociétaires!A259</f>
        <v>Sebastien223</v>
      </c>
      <c r="B222" t="s">
        <v>1552</v>
      </c>
      <c r="C222" t="s">
        <v>2270</v>
      </c>
      <c r="D222" t="str">
        <f>Sociétaires!E259</f>
        <v>Sebastien</v>
      </c>
      <c r="E222" t="str">
        <f>Sociétaires!M259</f>
        <v>sebastien.hilaire@gmail.com</v>
      </c>
    </row>
    <row r="223" spans="1:5" x14ac:dyDescent="0.25">
      <c r="A223" t="str">
        <f>(SUBSTITUTE(SUBSTITUTE(SUBSTITUTE(Sociétaires!E260,"é","e"),"è","e"),"ê","e"))&amp;Sociétaires!A260</f>
        <v>Christine224</v>
      </c>
      <c r="B223" t="s">
        <v>1560</v>
      </c>
      <c r="C223" t="s">
        <v>2271</v>
      </c>
      <c r="D223" t="str">
        <f>Sociétaires!E260</f>
        <v>Christine</v>
      </c>
      <c r="E223" t="str">
        <f>Sociétaires!M260</f>
        <v>christinequere31@gmail.com</v>
      </c>
    </row>
    <row r="224" spans="1:5" x14ac:dyDescent="0.25">
      <c r="A224" t="str">
        <f>(SUBSTITUTE(SUBSTITUTE(SUBSTITUTE(Sociétaires!E261,"é","e"),"è","e"),"ê","e"))&amp;Sociétaires!A261</f>
        <v>Florence225</v>
      </c>
      <c r="B224" t="s">
        <v>1567</v>
      </c>
      <c r="C224" t="s">
        <v>2272</v>
      </c>
      <c r="D224" t="str">
        <f>Sociétaires!E261</f>
        <v>Florence</v>
      </c>
      <c r="E224" t="str">
        <f>Sociétaires!M261</f>
        <v>flo4131@gmail.com</v>
      </c>
    </row>
    <row r="225" spans="1:5" x14ac:dyDescent="0.25">
      <c r="A225" t="str">
        <f>(SUBSTITUTE(SUBSTITUTE(SUBSTITUTE(Sociétaires!E262,"é","e"),"è","e"),"ê","e"))&amp;Sociétaires!A262</f>
        <v>Sylvain226</v>
      </c>
      <c r="B225" t="s">
        <v>1669</v>
      </c>
      <c r="C225" t="s">
        <v>2273</v>
      </c>
      <c r="D225" t="str">
        <f>Sociétaires!E262</f>
        <v>Sylvain</v>
      </c>
      <c r="E225" t="str">
        <f>Sociétaires!M262</f>
        <v>laure.vuillemot@laposte.net</v>
      </c>
    </row>
    <row r="226" spans="1:5" x14ac:dyDescent="0.25">
      <c r="A226" t="str">
        <f>(SUBSTITUTE(SUBSTITUTE(SUBSTITUTE(Sociétaires!E263,"é","e"),"è","e"),"ê","e"))&amp;Sociétaires!A263</f>
        <v>Sylvie227</v>
      </c>
      <c r="B226" t="s">
        <v>1584</v>
      </c>
      <c r="C226" t="s">
        <v>2274</v>
      </c>
      <c r="D226" t="str">
        <f>Sociétaires!E263</f>
        <v>Sylvie</v>
      </c>
      <c r="E226" t="str">
        <f>Sociétaires!M263</f>
        <v>sylvie.desnos@gmail.com</v>
      </c>
    </row>
    <row r="227" spans="1:5" x14ac:dyDescent="0.25">
      <c r="A227" t="str">
        <f>(SUBSTITUTE(SUBSTITUTE(SUBSTITUTE(Sociétaires!E264,"é","e"),"è","e"),"ê","e"))&amp;Sociétaires!A264</f>
        <v>Mathias228</v>
      </c>
      <c r="B227" t="s">
        <v>1591</v>
      </c>
      <c r="C227" t="s">
        <v>2275</v>
      </c>
      <c r="D227" t="str">
        <f>Sociétaires!E264</f>
        <v>Mathias</v>
      </c>
      <c r="E227" t="str">
        <f>Sociétaires!M264</f>
        <v>mhaydont@orange.fr</v>
      </c>
    </row>
    <row r="228" spans="1:5" x14ac:dyDescent="0.25">
      <c r="A228" t="str">
        <f>(SUBSTITUTE(SUBSTITUTE(SUBSTITUTE(Sociétaires!E265,"é","e"),"è","e"),"ê","e"))&amp;Sociétaires!A265</f>
        <v>CHristian229</v>
      </c>
      <c r="B228" t="s">
        <v>1600</v>
      </c>
      <c r="C228" t="s">
        <v>2276</v>
      </c>
      <c r="D228" t="str">
        <f>Sociétaires!E265</f>
        <v>CHristian</v>
      </c>
      <c r="E228" t="str">
        <f>Sociétaires!M265</f>
        <v>houlbertch@orange.fr</v>
      </c>
    </row>
    <row r="229" spans="1:5" x14ac:dyDescent="0.25">
      <c r="A229" t="str">
        <f>(SUBSTITUTE(SUBSTITUTE(SUBSTITUTE(Sociétaires!E267,"é","e"),"è","e"),"ê","e"))&amp;Sociétaires!A267</f>
        <v>Monsieur le Maire230</v>
      </c>
      <c r="B229" t="s">
        <v>1605</v>
      </c>
      <c r="C229" t="s">
        <v>2277</v>
      </c>
      <c r="D229" t="str">
        <f>Sociétaires!E267</f>
        <v>Monsieur le Maire</v>
      </c>
      <c r="E229" t="str">
        <f>Sociétaires!M267</f>
        <v>mairie.noueilles@wanadoo.fr</v>
      </c>
    </row>
    <row r="230" spans="1:5" x14ac:dyDescent="0.25">
      <c r="A230" t="str">
        <f>(SUBSTITUTE(SUBSTITUTE(SUBSTITUTE(Sociétaires!E268,"é","e"),"è","e"),"ê","e"))&amp;Sociétaires!A268</f>
        <v>Christian231</v>
      </c>
      <c r="B230" t="s">
        <v>1610</v>
      </c>
      <c r="C230" t="s">
        <v>2278</v>
      </c>
      <c r="D230" t="str">
        <f>Sociétaires!E268</f>
        <v>Christian</v>
      </c>
      <c r="E230" t="str">
        <f>Sociétaires!M268</f>
        <v>dchrouget@neuf.fr</v>
      </c>
    </row>
    <row r="231" spans="1:5" x14ac:dyDescent="0.25">
      <c r="A231" t="str">
        <f>(SUBSTITUTE(SUBSTITUTE(SUBSTITUTE(Sociétaires!E269,"é","e"),"è","e"),"ê","e"))&amp;Sociétaires!A269</f>
        <v>Stephane232</v>
      </c>
      <c r="B231" t="s">
        <v>1621</v>
      </c>
      <c r="C231" t="s">
        <v>2279</v>
      </c>
      <c r="D231" t="str">
        <f>Sociétaires!E269</f>
        <v>Stephane</v>
      </c>
      <c r="E231" t="str">
        <f>Sociétaires!M269</f>
        <v>step.paris@gmail.com</v>
      </c>
    </row>
    <row r="232" spans="1:5" x14ac:dyDescent="0.25">
      <c r="A232" t="str">
        <f>(SUBSTITUTE(SUBSTITUTE(SUBSTITUTE(Sociétaires!E270,"é","e"),"è","e"),"ê","e"))&amp;Sociétaires!A270</f>
        <v>Myriam233</v>
      </c>
      <c r="B232" t="s">
        <v>1643</v>
      </c>
      <c r="C232" t="s">
        <v>2280</v>
      </c>
      <c r="D232" t="str">
        <f>Sociétaires!E270</f>
        <v>Myriam</v>
      </c>
      <c r="E232" t="str">
        <f>Sociétaires!M270</f>
        <v>myriam.fm@orange.fr</v>
      </c>
    </row>
    <row r="233" spans="1:5" x14ac:dyDescent="0.25">
      <c r="A233" t="str">
        <f>(SUBSTITUTE(SUBSTITUTE(SUBSTITUTE(Sociétaires!E271,"é","e"),"è","e"),"ê","e"))&amp;Sociétaires!A271</f>
        <v>Karima234</v>
      </c>
      <c r="B233" t="s">
        <v>1631</v>
      </c>
      <c r="C233" t="s">
        <v>2281</v>
      </c>
      <c r="D233" t="str">
        <f>Sociétaires!E271</f>
        <v>Karima</v>
      </c>
      <c r="E233" t="str">
        <f>Sociétaires!M271</f>
        <v>karimacoppola@gmail.com</v>
      </c>
    </row>
    <row r="234" spans="1:5" x14ac:dyDescent="0.25">
      <c r="A234" t="str">
        <f>(SUBSTITUTE(SUBSTITUTE(SUBSTITUTE(Sociétaires!E272,"é","e"),"è","e"),"ê","e"))&amp;Sociétaires!A272</f>
        <v>Marie-Amani235</v>
      </c>
      <c r="B234" t="s">
        <v>2049</v>
      </c>
      <c r="C234" t="s">
        <v>2282</v>
      </c>
      <c r="D234" t="str">
        <f>Sociétaires!E272</f>
        <v>Marie-Amani</v>
      </c>
      <c r="E234" t="str">
        <f>Sociétaires!M272</f>
        <v>karimacoppola@gmail.com</v>
      </c>
    </row>
    <row r="235" spans="1:5" x14ac:dyDescent="0.25">
      <c r="A235" t="str">
        <f>(SUBSTITUTE(SUBSTITUTE(SUBSTITUTE(Sociétaires!E273,"é","e"),"è","e"),"ê","e"))&amp;Sociétaires!A273</f>
        <v>Anselma236</v>
      </c>
      <c r="B235" t="s">
        <v>2050</v>
      </c>
      <c r="C235" t="s">
        <v>2283</v>
      </c>
      <c r="D235" t="str">
        <f>Sociétaires!E273</f>
        <v>Anselma</v>
      </c>
      <c r="E235" t="str">
        <f>Sociétaires!M273</f>
        <v>karimacoppola@gmail.com</v>
      </c>
    </row>
    <row r="236" spans="1:5" x14ac:dyDescent="0.25">
      <c r="A236" t="str">
        <f>(SUBSTITUTE(SUBSTITUTE(SUBSTITUTE(Sociétaires!E274,"é","e"),"è","e"),"ê","e"))&amp;Sociétaires!A274</f>
        <v>Muriel237</v>
      </c>
      <c r="B236" t="s">
        <v>1641</v>
      </c>
      <c r="C236" t="s">
        <v>2284</v>
      </c>
      <c r="D236" t="str">
        <f>Sociétaires!E274</f>
        <v>Muriel</v>
      </c>
      <c r="E236" t="str">
        <f>Sociétaires!M274</f>
        <v xml:space="preserve">muriel.de-grenier-clemendot@orange.fr </v>
      </c>
    </row>
    <row r="237" spans="1:5" x14ac:dyDescent="0.25">
      <c r="A237" t="str">
        <f>(SUBSTITUTE(SUBSTITUTE(SUBSTITUTE(Sociétaires!E275,"é","e"),"è","e"),"ê","e"))&amp;Sociétaires!A275</f>
        <v>Dominique238</v>
      </c>
      <c r="B237" t="s">
        <v>1647</v>
      </c>
      <c r="C237" t="s">
        <v>2285</v>
      </c>
      <c r="D237" t="str">
        <f>Sociétaires!E275</f>
        <v>Dominique</v>
      </c>
      <c r="E237" t="str">
        <f>Sociétaires!M275</f>
        <v>domini.pascal@laposte.net</v>
      </c>
    </row>
    <row r="238" spans="1:5" x14ac:dyDescent="0.25">
      <c r="A238" t="str">
        <f>(SUBSTITUTE(SUBSTITUTE(SUBSTITUTE(Sociétaires!E276,"é","e"),"è","e"),"ê","e"))&amp;Sociétaires!A276</f>
        <v>christophe239</v>
      </c>
      <c r="B238" t="s">
        <v>1653</v>
      </c>
      <c r="C238" t="s">
        <v>2286</v>
      </c>
      <c r="D238" t="str">
        <f>Sociétaires!E276</f>
        <v>christophe</v>
      </c>
      <c r="E238" t="str">
        <f>Sociétaires!M276</f>
        <v>c.vandangeon@free.fr</v>
      </c>
    </row>
    <row r="239" spans="1:5" x14ac:dyDescent="0.25">
      <c r="A239" t="str">
        <f>(SUBSTITUTE(SUBSTITUTE(SUBSTITUTE(Sociétaires!E277,"é","e"),"è","e"),"ê","e"))&amp;Sociétaires!A277</f>
        <v>AGNES240</v>
      </c>
      <c r="B239" t="s">
        <v>1661</v>
      </c>
      <c r="C239" t="s">
        <v>2287</v>
      </c>
      <c r="D239" t="str">
        <f>Sociétaires!E277</f>
        <v>AGNES</v>
      </c>
      <c r="E239" t="str">
        <f>Sociétaires!M277</f>
        <v>agnes.harter@wanadoo.fr</v>
      </c>
    </row>
    <row r="240" spans="1:5" x14ac:dyDescent="0.25">
      <c r="A240" t="str">
        <f>(SUBSTITUTE(SUBSTITUTE(SUBSTITUTE(Sociétaires!E279,"é","e"),"è","e"),"ê","e"))&amp;Sociétaires!A279</f>
        <v>Monsieur le president241</v>
      </c>
      <c r="B240" t="s">
        <v>1667</v>
      </c>
      <c r="C240" t="s">
        <v>2288</v>
      </c>
      <c r="D240" t="str">
        <f>Sociétaires!E279</f>
        <v>Monsieur le président</v>
      </c>
      <c r="E240" t="str">
        <f>Sociétaires!M279</f>
        <v xml:space="preserve">cabinetdupresident@sicoval.fr </v>
      </c>
    </row>
    <row r="241" spans="1:5" x14ac:dyDescent="0.25">
      <c r="A241" t="str">
        <f>(SUBSTITUTE(SUBSTITUTE(SUBSTITUTE(Sociétaires!E280,"é","e"),"è","e"),"ê","e"))&amp;Sociétaires!A280</f>
        <v>Sarah242</v>
      </c>
      <c r="B241" t="s">
        <v>1953</v>
      </c>
      <c r="C241" t="s">
        <v>2289</v>
      </c>
      <c r="D241" t="str">
        <f>Sociétaires!E280</f>
        <v>Sarah</v>
      </c>
      <c r="E241" t="str">
        <f>Sociétaires!M280</f>
        <v>sarah.morel@live.fr</v>
      </c>
    </row>
    <row r="242" spans="1:5" x14ac:dyDescent="0.25">
      <c r="A242" t="str">
        <f>(SUBSTITUTE(SUBSTITUTE(SUBSTITUTE(Sociétaires!E281,"é","e"),"è","e"),"ê","e"))&amp;Sociétaires!A281</f>
        <v>Clara243</v>
      </c>
      <c r="B242" t="s">
        <v>1856</v>
      </c>
      <c r="C242" t="s">
        <v>2290</v>
      </c>
      <c r="D242" t="str">
        <f>Sociétaires!E281</f>
        <v>Clara</v>
      </c>
      <c r="E242" t="str">
        <f>Sociétaires!M281</f>
        <v>maurel.cs@gmail.com</v>
      </c>
    </row>
    <row r="243" spans="1:5" x14ac:dyDescent="0.25">
      <c r="A243" t="str">
        <f>(SUBSTITUTE(SUBSTITUTE(SUBSTITUTE(Sociétaires!E282,"é","e"),"è","e"),"ê","e"))&amp;Sociétaires!A282</f>
        <v>Luc244</v>
      </c>
      <c r="B243" t="s">
        <v>1859</v>
      </c>
      <c r="C243" t="s">
        <v>2291</v>
      </c>
      <c r="D243" t="str">
        <f>Sociétaires!E282</f>
        <v>Luc</v>
      </c>
      <c r="E243" t="str">
        <f>Sociétaires!M282</f>
        <v>lucmaurel2000@gmail.com</v>
      </c>
    </row>
    <row r="244" spans="1:5" x14ac:dyDescent="0.25">
      <c r="A244" t="str">
        <f>(SUBSTITUTE(SUBSTITUTE(SUBSTITUTE(Sociétaires!E283,"é","e"),"è","e"),"ê","e"))&amp;Sociétaires!A283</f>
        <v>Paul245</v>
      </c>
      <c r="B244" t="s">
        <v>1860</v>
      </c>
      <c r="C244" t="s">
        <v>2292</v>
      </c>
      <c r="D244" t="str">
        <f>Sociétaires!E283</f>
        <v>Paul</v>
      </c>
      <c r="E244" t="str">
        <f>Sociétaires!M283</f>
        <v>pjm.maurel@gmail.com</v>
      </c>
    </row>
    <row r="245" spans="1:5" x14ac:dyDescent="0.25">
      <c r="A245" t="str">
        <f>(SUBSTITUTE(SUBSTITUTE(SUBSTITUTE(Sociétaires!E284,"é","e"),"è","e"),"ê","e"))&amp;Sociétaires!A284</f>
        <v>Anaïck246</v>
      </c>
      <c r="B245" t="s">
        <v>1862</v>
      </c>
      <c r="C245" t="s">
        <v>2293</v>
      </c>
      <c r="D245" t="str">
        <f>Sociétaires!E284</f>
        <v>Anaïck</v>
      </c>
      <c r="E245" t="str">
        <f>Sociétaires!M284</f>
        <v>anaick.grivart@gmail.com</v>
      </c>
    </row>
    <row r="246" spans="1:5" x14ac:dyDescent="0.25">
      <c r="A246" t="str">
        <f>(SUBSTITUTE(SUBSTITUTE(SUBSTITUTE(Sociétaires!E285,"é","e"),"è","e"),"ê","e"))&amp;Sociétaires!A285</f>
        <v>Maïlis247</v>
      </c>
      <c r="B246" t="s">
        <v>2051</v>
      </c>
      <c r="C246" t="s">
        <v>2294</v>
      </c>
      <c r="D246" t="str">
        <f>Sociétaires!E285</f>
        <v>Maïlis</v>
      </c>
      <c r="E246" t="str">
        <f>Sociétaires!M285</f>
        <v>philippe.grivart@gmail.com</v>
      </c>
    </row>
    <row r="247" spans="1:5" x14ac:dyDescent="0.25">
      <c r="A247" t="str">
        <f>(SUBSTITUTE(SUBSTITUTE(SUBSTITUTE(Sociétaires!E286,"é","e"),"è","e"),"ê","e"))&amp;Sociétaires!A286</f>
        <v>Joan248</v>
      </c>
      <c r="B247" t="s">
        <v>1863</v>
      </c>
      <c r="C247" t="s">
        <v>2295</v>
      </c>
      <c r="D247" t="str">
        <f>Sociétaires!E286</f>
        <v>Joan</v>
      </c>
      <c r="E247" t="str">
        <f>Sociétaires!M286</f>
        <v>jo.grivart@gmail.com</v>
      </c>
    </row>
    <row r="248" spans="1:5" x14ac:dyDescent="0.25">
      <c r="A248" t="str">
        <f>(SUBSTITUTE(SUBSTITUTE(SUBSTITUTE(Sociétaires!E287,"é","e"),"è","e"),"ê","e"))&amp;Sociétaires!A287</f>
        <v>Martine249</v>
      </c>
      <c r="B248" t="s">
        <v>1690</v>
      </c>
      <c r="C248" t="s">
        <v>2296</v>
      </c>
      <c r="D248" t="str">
        <f>Sociétaires!E287</f>
        <v>Martine</v>
      </c>
      <c r="E248" t="str">
        <f>Sociétaires!M287</f>
        <v>martine.garenq@gmail.com</v>
      </c>
    </row>
    <row r="249" spans="1:5" x14ac:dyDescent="0.25">
      <c r="A249" t="str">
        <f>(SUBSTITUTE(SUBSTITUTE(SUBSTITUTE(Sociétaires!E288,"é","e"),"è","e"),"ê","e"))&amp;Sociétaires!A288</f>
        <v>Luc250</v>
      </c>
      <c r="B249" t="s">
        <v>1855</v>
      </c>
      <c r="C249" t="s">
        <v>2297</v>
      </c>
      <c r="D249" t="str">
        <f>Sociétaires!E288</f>
        <v>Luc</v>
      </c>
      <c r="E249" t="str">
        <f>Sociétaires!M288</f>
        <v>luc.ribeiro.ds@gmail.com</v>
      </c>
    </row>
    <row r="250" spans="1:5" x14ac:dyDescent="0.25">
      <c r="A250" t="str">
        <f>(SUBSTITUTE(SUBSTITUTE(SUBSTITUTE(Sociétaires!E289,"é","e"),"è","e"),"ê","e"))&amp;Sociétaires!A289</f>
        <v>David251</v>
      </c>
      <c r="B250" t="s">
        <v>1717</v>
      </c>
      <c r="C250" t="s">
        <v>2298</v>
      </c>
      <c r="D250" t="str">
        <f>Sociétaires!E289</f>
        <v>David</v>
      </c>
      <c r="E250" t="str">
        <f>Sociétaires!M289</f>
        <v>david.corderet@gmail.com</v>
      </c>
    </row>
    <row r="251" spans="1:5" x14ac:dyDescent="0.25">
      <c r="A251" t="str">
        <f>(SUBSTITUTE(SUBSTITUTE(SUBSTITUTE(Sociétaires!E290,"é","e"),"è","e"),"ê","e"))&amp;Sociétaires!A290</f>
        <v>Sylvie252</v>
      </c>
      <c r="B251" t="s">
        <v>1719</v>
      </c>
      <c r="C251" t="s">
        <v>2299</v>
      </c>
      <c r="D251" t="str">
        <f>Sociétaires!E290</f>
        <v>Sylvie</v>
      </c>
      <c r="E251" t="str">
        <f>Sociétaires!M290</f>
        <v>sylvie.cazales@gmail.com</v>
      </c>
    </row>
    <row r="252" spans="1:5" x14ac:dyDescent="0.25">
      <c r="A252" t="str">
        <f>(SUBSTITUTE(SUBSTITUTE(SUBSTITUTE(Sociétaires!E291,"é","e"),"è","e"),"ê","e"))&amp;Sociétaires!A291</f>
        <v>Sandrine253</v>
      </c>
      <c r="B252" t="s">
        <v>1739</v>
      </c>
      <c r="C252" t="s">
        <v>2300</v>
      </c>
      <c r="D252" t="str">
        <f>Sociétaires!E291</f>
        <v>Sandrine</v>
      </c>
      <c r="E252" t="str">
        <f>Sociétaires!M291</f>
        <v>moreau_sandrine@yahoo.fr</v>
      </c>
    </row>
    <row r="253" spans="1:5" x14ac:dyDescent="0.25">
      <c r="A253" t="str">
        <f>(SUBSTITUTE(SUBSTITUTE(SUBSTITUTE(Sociétaires!E292,"é","e"),"è","e"),"ê","e"))&amp;Sociétaires!A292</f>
        <v>Delphine254</v>
      </c>
      <c r="B253" t="s">
        <v>1726</v>
      </c>
      <c r="C253" t="s">
        <v>2301</v>
      </c>
      <c r="D253" t="str">
        <f>Sociétaires!E292</f>
        <v>Delphine</v>
      </c>
      <c r="E253" t="str">
        <f>Sociétaires!M292</f>
        <v>d.weisslinger@gmail.com</v>
      </c>
    </row>
    <row r="254" spans="1:5" x14ac:dyDescent="0.25">
      <c r="A254" t="str">
        <f>(SUBSTITUTE(SUBSTITUTE(SUBSTITUTE(Sociétaires!E293,"é","e"),"è","e"),"ê","e"))&amp;Sociétaires!A293</f>
        <v>Fabrice255</v>
      </c>
      <c r="B254" t="s">
        <v>1733</v>
      </c>
      <c r="C254" t="s">
        <v>2302</v>
      </c>
      <c r="D254" t="str">
        <f>Sociétaires!E293</f>
        <v>Fabrice</v>
      </c>
      <c r="E254" t="str">
        <f>Sociétaires!M293</f>
        <v>fabrice.crasnier@wanadoo.fr</v>
      </c>
    </row>
    <row r="255" spans="1:5" x14ac:dyDescent="0.25">
      <c r="A255" t="str">
        <f>(SUBSTITUTE(SUBSTITUTE(SUBSTITUTE(Sociétaires!E294,"é","e"),"è","e"),"ê","e"))&amp;Sociétaires!A294</f>
        <v>Nadine256</v>
      </c>
      <c r="B255" t="s">
        <v>1737</v>
      </c>
      <c r="C255" t="s">
        <v>2303</v>
      </c>
      <c r="D255" t="str">
        <f>Sociétaires!E294</f>
        <v>Nadine</v>
      </c>
      <c r="E255" t="str">
        <f>Sociétaires!M294</f>
        <v>nadine.adam@orange.fr</v>
      </c>
    </row>
    <row r="256" spans="1:5" x14ac:dyDescent="0.25">
      <c r="A256" t="str">
        <f>(SUBSTITUTE(SUBSTITUTE(SUBSTITUTE(Sociétaires!E295,"é","e"),"è","e"),"ê","e"))&amp;Sociétaires!A295</f>
        <v>Remi257</v>
      </c>
      <c r="B256" t="s">
        <v>1757</v>
      </c>
      <c r="C256" t="s">
        <v>2304</v>
      </c>
      <c r="D256" t="str">
        <f>Sociétaires!E295</f>
        <v>Rémi</v>
      </c>
      <c r="E256" t="str">
        <f>Sociétaires!M295</f>
        <v>remidz10@gmail.com</v>
      </c>
    </row>
    <row r="257" spans="1:5" x14ac:dyDescent="0.25">
      <c r="A257" t="str">
        <f>(SUBSTITUTE(SUBSTITUTE(SUBSTITUTE(Sociétaires!E296,"é","e"),"è","e"),"ê","e"))&amp;Sociétaires!A296</f>
        <v>Thomas258</v>
      </c>
      <c r="B257" t="s">
        <v>1762</v>
      </c>
      <c r="C257" t="s">
        <v>2305</v>
      </c>
      <c r="D257" t="str">
        <f>Sociétaires!E296</f>
        <v>Thomas</v>
      </c>
      <c r="E257" t="str">
        <f>Sociétaires!M296</f>
        <v>tdalzovo@gmail.com</v>
      </c>
    </row>
    <row r="258" spans="1:5" x14ac:dyDescent="0.25">
      <c r="A258" t="str">
        <f>(SUBSTITUTE(SUBSTITUTE(SUBSTITUTE(Sociétaires!E297,"é","e"),"è","e"),"ê","e"))&amp;Sociétaires!A297</f>
        <v>Elodie259</v>
      </c>
      <c r="B258" t="s">
        <v>1797</v>
      </c>
      <c r="C258" t="s">
        <v>2306</v>
      </c>
      <c r="D258" t="str">
        <f>Sociétaires!E297</f>
        <v>Elodie</v>
      </c>
      <c r="E258" t="str">
        <f>Sociétaires!M297</f>
        <v>elodie.dasilvab@gmail.com</v>
      </c>
    </row>
    <row r="259" spans="1:5" x14ac:dyDescent="0.25">
      <c r="A259" t="str">
        <f>(SUBSTITUTE(SUBSTITUTE(SUBSTITUTE(Sociétaires!E298,"é","e"),"è","e"),"ê","e"))&amp;Sociétaires!A298</f>
        <v>Marion260</v>
      </c>
      <c r="B259" t="s">
        <v>1846</v>
      </c>
      <c r="C259" t="s">
        <v>2307</v>
      </c>
      <c r="D259" t="str">
        <f>Sociétaires!E298</f>
        <v>Marion</v>
      </c>
      <c r="E259" t="str">
        <f>Sociétaires!M298</f>
        <v>marion.dasilva99@gmail.com</v>
      </c>
    </row>
    <row r="260" spans="1:5" x14ac:dyDescent="0.25">
      <c r="A260" t="str">
        <f>(SUBSTITUTE(SUBSTITUTE(SUBSTITUTE(Sociétaires!E299,"é","e"),"è","e"),"ê","e"))&amp;Sociétaires!A299</f>
        <v>Orlane261</v>
      </c>
      <c r="B260" t="s">
        <v>1770</v>
      </c>
      <c r="C260" t="s">
        <v>2308</v>
      </c>
      <c r="D260" t="str">
        <f>Sociétaires!E299</f>
        <v>Orlane</v>
      </c>
      <c r="E260" t="str">
        <f>Sociétaires!M299</f>
        <v>orlane.sfeir@free.fr</v>
      </c>
    </row>
    <row r="261" spans="1:5" x14ac:dyDescent="0.25">
      <c r="A261" t="str">
        <f>(SUBSTITUTE(SUBSTITUTE(SUBSTITUTE(Sociétaires!E300,"é","e"),"è","e"),"ê","e"))&amp;Sociétaires!A300</f>
        <v>Arnault262</v>
      </c>
      <c r="B261" t="s">
        <v>1772</v>
      </c>
      <c r="C261" t="s">
        <v>2309</v>
      </c>
      <c r="D261" t="str">
        <f>Sociétaires!E300</f>
        <v>Arnault</v>
      </c>
      <c r="E261" t="str">
        <f>Sociétaires!M300</f>
        <v>arnault.sfeir@free.fr</v>
      </c>
    </row>
    <row r="262" spans="1:5" x14ac:dyDescent="0.25">
      <c r="A262" t="str">
        <f>(SUBSTITUTE(SUBSTITUTE(SUBSTITUTE(Sociétaires!E301,"é","e"),"è","e"),"ê","e"))&amp;Sociétaires!A301</f>
        <v>Gaëlle263</v>
      </c>
      <c r="B262" t="s">
        <v>2052</v>
      </c>
      <c r="C262" t="s">
        <v>2310</v>
      </c>
      <c r="D262" t="str">
        <f>Sociétaires!E301</f>
        <v>Gaëlle</v>
      </c>
      <c r="E262" t="str">
        <f>Sociétaires!M301</f>
        <v>arnault.sfeir@free.fr</v>
      </c>
    </row>
    <row r="263" spans="1:5" x14ac:dyDescent="0.25">
      <c r="A263" t="str">
        <f>(SUBSTITUTE(SUBSTITUTE(SUBSTITUTE(Sociétaires!E302,"é","e"),"è","e"),"ê","e"))&amp;Sociétaires!A302</f>
        <v>Adrien264</v>
      </c>
      <c r="B263" t="s">
        <v>1786</v>
      </c>
      <c r="C263" t="s">
        <v>2311</v>
      </c>
      <c r="D263" t="str">
        <f>Sociétaires!E302</f>
        <v>Adrien</v>
      </c>
      <c r="E263" t="str">
        <f>Sociétaires!M302</f>
        <v>adrien.barousse@orange.fr</v>
      </c>
    </row>
    <row r="264" spans="1:5" x14ac:dyDescent="0.25">
      <c r="A264" t="str">
        <f>(SUBSTITUTE(SUBSTITUTE(SUBSTITUTE(Sociétaires!E303,"é","e"),"è","e"),"ê","e"))&amp;Sociétaires!A303</f>
        <v>Aude265</v>
      </c>
      <c r="B264" t="s">
        <v>1790</v>
      </c>
      <c r="C264" t="s">
        <v>2312</v>
      </c>
      <c r="D264" t="str">
        <f>Sociétaires!E303</f>
        <v>Aude</v>
      </c>
      <c r="E264" t="str">
        <f>Sociétaires!M303</f>
        <v>aude.barousse@gmail.com</v>
      </c>
    </row>
    <row r="265" spans="1:5" x14ac:dyDescent="0.25">
      <c r="A265" t="str">
        <f>(SUBSTITUTE(SUBSTITUTE(SUBSTITUTE(Sociétaires!E304,"é","e"),"è","e"),"ê","e"))&amp;Sociétaires!A304</f>
        <v>Romeo266</v>
      </c>
      <c r="B265" t="s">
        <v>1841</v>
      </c>
      <c r="C265" t="s">
        <v>2313</v>
      </c>
      <c r="D265" t="str">
        <f>Sociétaires!E304</f>
        <v>Roméo</v>
      </c>
      <c r="E265" t="str">
        <f>Sociétaires!M304</f>
        <v>yann@ep.fr</v>
      </c>
    </row>
    <row r="266" spans="1:5" x14ac:dyDescent="0.25">
      <c r="A266" t="str">
        <f>(SUBSTITUTE(SUBSTITUTE(SUBSTITUTE(Sociétaires!E305,"é","e"),"è","e"),"ê","e"))&amp;Sociétaires!A305</f>
        <v>Olivier267</v>
      </c>
      <c r="B266" t="s">
        <v>1802</v>
      </c>
      <c r="C266" t="s">
        <v>2314</v>
      </c>
      <c r="D266" t="str">
        <f>Sociétaires!E305</f>
        <v>Olivier</v>
      </c>
      <c r="E266" t="str">
        <f>Sociétaires!M305</f>
        <v>olivier.leon31@gmail.com</v>
      </c>
    </row>
    <row r="267" spans="1:5" x14ac:dyDescent="0.25">
      <c r="A267" t="str">
        <f>(SUBSTITUTE(SUBSTITUTE(SUBSTITUTE(Sociétaires!E306,"é","e"),"è","e"),"ê","e"))&amp;Sociétaires!A306</f>
        <v>Marie Odile268</v>
      </c>
      <c r="B267" t="s">
        <v>1812</v>
      </c>
      <c r="C267" t="s">
        <v>2315</v>
      </c>
      <c r="D267" t="str">
        <f>Sociétaires!E306</f>
        <v>Marie Odile</v>
      </c>
      <c r="E267" t="str">
        <f>Sociétaires!M306</f>
        <v>mo.verdier@neuf.fr</v>
      </c>
    </row>
    <row r="268" spans="1:5" x14ac:dyDescent="0.25">
      <c r="A268" t="str">
        <f>(SUBSTITUTE(SUBSTITUTE(SUBSTITUTE(Sociétaires!E307,"é","e"),"è","e"),"ê","e"))&amp;Sociétaires!A307</f>
        <v>Jean-Jacques269</v>
      </c>
      <c r="B268" t="s">
        <v>1823</v>
      </c>
      <c r="C268" t="s">
        <v>2316</v>
      </c>
      <c r="D268" t="str">
        <f>Sociétaires!E307</f>
        <v>Jean-Jacques</v>
      </c>
      <c r="E268" t="str">
        <f>Sociétaires!M307</f>
        <v>jjvalette@gmail.com</v>
      </c>
    </row>
    <row r="269" spans="1:5" x14ac:dyDescent="0.25">
      <c r="A269" t="str">
        <f>(SUBSTITUTE(SUBSTITUTE(SUBSTITUTE(Sociétaires!E308,"é","e"),"è","e"),"ê","e"))&amp;Sociétaires!A308</f>
        <v>Philippe270</v>
      </c>
      <c r="B269" t="s">
        <v>1827</v>
      </c>
      <c r="C269" t="s">
        <v>2317</v>
      </c>
      <c r="D269" t="str">
        <f>Sociétaires!E308</f>
        <v>Philippe</v>
      </c>
      <c r="E269" t="str">
        <f>Sociétaires!M308</f>
        <v>philvert66@orange.fr</v>
      </c>
    </row>
    <row r="270" spans="1:5" x14ac:dyDescent="0.25">
      <c r="A270" t="str">
        <f>(SUBSTITUTE(SUBSTITUTE(SUBSTITUTE(Sociétaires!E310,"é","e"),"è","e"),"ê","e"))&amp;Sociétaires!A310</f>
        <v>Olivier271</v>
      </c>
      <c r="B270" t="s">
        <v>1834</v>
      </c>
      <c r="C270" t="s">
        <v>2318</v>
      </c>
      <c r="D270" t="str">
        <f>Sociétaires!E310</f>
        <v>Olivier</v>
      </c>
      <c r="E270" t="str">
        <f>Sociétaires!M310</f>
        <v>oli.martin@laposte.net</v>
      </c>
    </row>
    <row r="271" spans="1:5" x14ac:dyDescent="0.25">
      <c r="A271" t="str">
        <f>(SUBSTITUTE(SUBSTITUTE(SUBSTITUTE(Sociétaires!E311,"é","e"),"è","e"),"ê","e"))&amp;Sociétaires!A311</f>
        <v>Jeremie272</v>
      </c>
      <c r="B271" t="s">
        <v>1852</v>
      </c>
      <c r="C271" t="s">
        <v>2319</v>
      </c>
      <c r="D271" t="str">
        <f>Sociétaires!E311</f>
        <v>Jérémie</v>
      </c>
      <c r="E271" t="str">
        <f>Sociétaires!M311</f>
        <v>jeremie.aublanc@yahoo.fr</v>
      </c>
    </row>
    <row r="272" spans="1:5" x14ac:dyDescent="0.25">
      <c r="A272" t="str">
        <f>(SUBSTITUTE(SUBSTITUTE(SUBSTITUTE(Sociétaires!E312,"é","e"),"è","e"),"ê","e"))&amp;Sociétaires!A312</f>
        <v>Blaise273</v>
      </c>
      <c r="B272" t="s">
        <v>1887</v>
      </c>
      <c r="C272" t="s">
        <v>2320</v>
      </c>
      <c r="D272" t="str">
        <f>Sociétaires!E312</f>
        <v>Blaise</v>
      </c>
      <c r="E272" t="str">
        <f>Sociétaires!M312</f>
        <v>blaise.cotte@gmail.com</v>
      </c>
    </row>
    <row r="273" spans="1:5" x14ac:dyDescent="0.25">
      <c r="A273" t="str">
        <f>(SUBSTITUTE(SUBSTITUTE(SUBSTITUTE(Sociétaires!E313,"é","e"),"è","e"),"ê","e"))&amp;Sociétaires!A313</f>
        <v>Jean-Pierre274</v>
      </c>
      <c r="B273" t="s">
        <v>1872</v>
      </c>
      <c r="C273" t="s">
        <v>2321</v>
      </c>
      <c r="D273" t="str">
        <f>Sociétaires!E313</f>
        <v>Jean-Pierre</v>
      </c>
      <c r="E273" t="str">
        <f>Sociétaires!M313</f>
        <v>jean-pierre.mary12@wanadoo.fr</v>
      </c>
    </row>
    <row r="274" spans="1:5" x14ac:dyDescent="0.25">
      <c r="A274" t="str">
        <f>(SUBSTITUTE(SUBSTITUTE(SUBSTITUTE(Sociétaires!E315,"é","e"),"è","e"),"ê","e"))&amp;Sociétaires!A315</f>
        <v>Jürgen275</v>
      </c>
      <c r="B274" t="s">
        <v>1879</v>
      </c>
      <c r="C274" t="s">
        <v>2322</v>
      </c>
      <c r="D274" t="str">
        <f>Sociétaires!E315</f>
        <v>Jürgen</v>
      </c>
      <c r="E274" t="str">
        <f>Sociétaires!M315</f>
        <v>jurgen.knodlseder@gmail.com</v>
      </c>
    </row>
    <row r="275" spans="1:5" x14ac:dyDescent="0.25">
      <c r="A275" t="str">
        <f>(SUBSTITUTE(SUBSTITUTE(SUBSTITUTE(Sociétaires!E317,"é","e"),"è","e"),"ê","e"))&amp;Sociétaires!A317</f>
        <v>Francois276</v>
      </c>
      <c r="B275" t="s">
        <v>1896</v>
      </c>
      <c r="C275" t="s">
        <v>2323</v>
      </c>
      <c r="D275" t="str">
        <f>Sociétaires!E317</f>
        <v>Francois</v>
      </c>
      <c r="E275" t="str">
        <f>Sociétaires!M317</f>
        <v>francois.buisson3@orange.fr</v>
      </c>
    </row>
    <row r="276" spans="1:5" x14ac:dyDescent="0.25">
      <c r="A276" t="str">
        <f>(SUBSTITUTE(SUBSTITUTE(SUBSTITUTE(Sociétaires!E318,"é","e"),"è","e"),"ê","e"))&amp;Sociétaires!A318</f>
        <v>Pedro277</v>
      </c>
      <c r="B276" t="s">
        <v>1906</v>
      </c>
      <c r="C276" t="s">
        <v>2324</v>
      </c>
      <c r="D276" t="str">
        <f>Sociétaires!E318</f>
        <v>Pedro</v>
      </c>
      <c r="E276" t="str">
        <f>Sociétaires!M318</f>
        <v>phernaca@yahoo.es</v>
      </c>
    </row>
    <row r="277" spans="1:5" x14ac:dyDescent="0.25">
      <c r="A277" t="str">
        <f>(SUBSTITUTE(SUBSTITUTE(SUBSTITUTE(Sociétaires!E319,"é","e"),"è","e"),"ê","e"))&amp;Sociétaires!A319</f>
        <v>Astride278</v>
      </c>
      <c r="B277" t="s">
        <v>1912</v>
      </c>
      <c r="C277" t="s">
        <v>2325</v>
      </c>
      <c r="D277" t="str">
        <f>Sociétaires!E319</f>
        <v>Astride</v>
      </c>
      <c r="E277" t="str">
        <f>Sociétaires!M319</f>
        <v>ababa@laposte.net</v>
      </c>
    </row>
    <row r="278" spans="1:5" x14ac:dyDescent="0.25">
      <c r="A278" t="str">
        <f>(SUBSTITUTE(SUBSTITUTE(SUBSTITUTE(Sociétaires!E320,"é","e"),"è","e"),"ê","e"))&amp;Sociétaires!A320</f>
        <v>EDWIGE279</v>
      </c>
      <c r="B278" t="s">
        <v>1918</v>
      </c>
      <c r="C278" t="s">
        <v>2326</v>
      </c>
      <c r="D278" t="str">
        <f>Sociétaires!E320</f>
        <v>EDWIGE</v>
      </c>
      <c r="E278" t="str">
        <f>Sociétaires!M320</f>
        <v>edwige.lanani@neuf.fr</v>
      </c>
    </row>
    <row r="279" spans="1:5" x14ac:dyDescent="0.25">
      <c r="A279" t="str">
        <f>(SUBSTITUTE(SUBSTITUTE(SUBSTITUTE(Sociétaires!E321,"é","e"),"è","e"),"ê","e"))&amp;Sociétaires!A321</f>
        <v>François280</v>
      </c>
      <c r="B279" t="s">
        <v>1926</v>
      </c>
      <c r="C279" t="s">
        <v>2327</v>
      </c>
      <c r="D279" t="str">
        <f>Sociétaires!E321</f>
        <v>François</v>
      </c>
      <c r="E279" t="str">
        <f>Sociétaires!M321</f>
        <v>francoisbrun31@gmail.com</v>
      </c>
    </row>
    <row r="280" spans="1:5" x14ac:dyDescent="0.25">
      <c r="A280" t="str">
        <f>(SUBSTITUTE(SUBSTITUTE(SUBSTITUTE(Sociétaires!E322,"é","e"),"è","e"),"ê","e"))&amp;Sociétaires!A322</f>
        <v>Genevieve281</v>
      </c>
      <c r="B280" t="s">
        <v>1930</v>
      </c>
      <c r="C280" t="s">
        <v>2328</v>
      </c>
      <c r="D280" t="str">
        <f>Sociétaires!E322</f>
        <v>Geneviève</v>
      </c>
      <c r="E280" t="str">
        <f>Sociétaires!M322</f>
        <v>regnoufgene@wanadoo.fr</v>
      </c>
    </row>
    <row r="281" spans="1:5" x14ac:dyDescent="0.25">
      <c r="A281" t="str">
        <f>(SUBSTITUTE(SUBSTITUTE(SUBSTITUTE(Sociétaires!E323,"é","e"),"è","e"),"ê","e"))&amp;Sociétaires!A323</f>
        <v>Gerard282</v>
      </c>
      <c r="B281" t="s">
        <v>1941</v>
      </c>
      <c r="C281" t="s">
        <v>2329</v>
      </c>
      <c r="D281" t="str">
        <f>Sociétaires!E323</f>
        <v>Gérard</v>
      </c>
      <c r="E281" t="str">
        <f>Sociétaires!M323</f>
        <v>gerard.padiou@laposte.net</v>
      </c>
    </row>
    <row r="282" spans="1:5" x14ac:dyDescent="0.25">
      <c r="A282" t="str">
        <f>(SUBSTITUTE(SUBSTITUTE(SUBSTITUTE(Sociétaires!E324,"é","e"),"è","e"),"ê","e"))&amp;Sociétaires!A324</f>
        <v>Sebastien283</v>
      </c>
      <c r="B282" t="s">
        <v>1947</v>
      </c>
      <c r="C282" t="s">
        <v>2330</v>
      </c>
      <c r="D282" t="str">
        <f>Sociétaires!E324</f>
        <v>Sébastien</v>
      </c>
      <c r="E282" t="str">
        <f>Sociétaires!M324</f>
        <v>sjover31@free.fr</v>
      </c>
    </row>
    <row r="283" spans="1:5" x14ac:dyDescent="0.25">
      <c r="A283" t="str">
        <f>(SUBSTITUTE(SUBSTITUTE(SUBSTITUTE(Sociétaires!E326,"é","e"),"è","e"),"ê","e"))&amp;Sociétaires!A326</f>
        <v>Olivia284</v>
      </c>
      <c r="B283" t="s">
        <v>1962</v>
      </c>
      <c r="C283" t="s">
        <v>2331</v>
      </c>
      <c r="D283" t="str">
        <f>Sociétaires!E326</f>
        <v>Olivia</v>
      </c>
      <c r="E283" t="str">
        <f>Sociétaires!M326</f>
        <v>nanoudessables@hotmail.com</v>
      </c>
    </row>
    <row r="284" spans="1:5" x14ac:dyDescent="0.25">
      <c r="A284" t="str">
        <f>(SUBSTITUTE(SUBSTITUTE(SUBSTITUTE(Sociétaires!E327,"é","e"),"è","e"),"ê","e"))&amp;Sociétaires!A327</f>
        <v>Nathalie285</v>
      </c>
      <c r="B284" t="s">
        <v>1967</v>
      </c>
      <c r="C284" t="s">
        <v>2332</v>
      </c>
      <c r="D284" t="str">
        <f>Sociétaires!E327</f>
        <v>Nathalie</v>
      </c>
      <c r="E284" t="str">
        <f>Sociétaires!M327</f>
        <v>nathalie.jover@gmail.com</v>
      </c>
    </row>
    <row r="285" spans="1:5" x14ac:dyDescent="0.25">
      <c r="A285" t="str">
        <f>(SUBSTITUTE(SUBSTITUTE(SUBSTITUTE(Sociétaires!E328,"é","e"),"è","e"),"ê","e"))&amp;Sociétaires!A328</f>
        <v>MARIE-FRANÇOISE286</v>
      </c>
      <c r="B285" t="s">
        <v>1980</v>
      </c>
      <c r="C285" t="s">
        <v>2333</v>
      </c>
      <c r="D285" t="str">
        <f>Sociétaires!E328</f>
        <v>MARIE-FRANÇOISE</v>
      </c>
      <c r="E285" t="str">
        <f>Sociétaires!M328</f>
        <v>vmf4007@orange.fr</v>
      </c>
    </row>
    <row r="286" spans="1:5" x14ac:dyDescent="0.25">
      <c r="A286" t="str">
        <f>(SUBSTITUTE(SUBSTITUTE(SUBSTITUTE(Sociétaires!E329,"é","e"),"è","e"),"ê","e"))&amp;Sociétaires!A329</f>
        <v>LUC287</v>
      </c>
      <c r="B286" t="s">
        <v>1986</v>
      </c>
      <c r="C286" t="s">
        <v>2334</v>
      </c>
      <c r="D286" t="str">
        <f>Sociétaires!E329</f>
        <v>LUC</v>
      </c>
      <c r="E286" t="str">
        <f>Sociétaires!M329</f>
        <v>luc.manton@grdf.fr</v>
      </c>
    </row>
    <row r="287" spans="1:5" x14ac:dyDescent="0.25">
      <c r="A287" t="str">
        <f>(SUBSTITUTE(SUBSTITUTE(SUBSTITUTE(Sociétaires!E330,"é","e"),"è","e"),"ê","e"))&amp;Sociétaires!A330</f>
        <v>Serge288</v>
      </c>
      <c r="B287" t="s">
        <v>2006</v>
      </c>
      <c r="C287" t="s">
        <v>2335</v>
      </c>
      <c r="D287" t="str">
        <f>Sociétaires!E330</f>
        <v>Serge</v>
      </c>
      <c r="E287" t="str">
        <f>Sociétaires!M330</f>
        <v>s.espigat@i-projectinvest.fr</v>
      </c>
    </row>
    <row r="288" spans="1:5" x14ac:dyDescent="0.25">
      <c r="A288" t="str">
        <f>(SUBSTITUTE(SUBSTITUTE(SUBSTITUTE(Sociétaires!E331,"é","e"),"è","e"),"ê","e"))&amp;Sociétaires!A331</f>
        <v>Aurore289</v>
      </c>
      <c r="B288" t="str">
        <f>Sociétaires!M331</f>
        <v>aurorelopez@ymail.com</v>
      </c>
      <c r="C288" t="s">
        <v>2373</v>
      </c>
      <c r="D288" t="str">
        <f>Sociétaires!E331</f>
        <v>Aurore</v>
      </c>
      <c r="E288" t="str">
        <f>Sociétaires!M331</f>
        <v>aurorelopez@ymail.com</v>
      </c>
    </row>
    <row r="289" spans="1:5" x14ac:dyDescent="0.25">
      <c r="A289" t="str">
        <f>(SUBSTITUTE(SUBSTITUTE(SUBSTITUTE(Sociétaires!E332,"é","e"),"è","e"),"ê","e"))&amp;Sociétaires!A332</f>
        <v>Jean-Marc290</v>
      </c>
      <c r="B289" t="str">
        <f>Sociétaires!M332</f>
        <v>jm.alberola@free.fr</v>
      </c>
      <c r="C289" t="s">
        <v>2374</v>
      </c>
      <c r="D289" t="str">
        <f>Sociétaires!E332</f>
        <v>Jean-Marc</v>
      </c>
      <c r="E289" t="str">
        <f>Sociétaires!M332</f>
        <v>jm.alberola@free.fr</v>
      </c>
    </row>
    <row r="290" spans="1:5" x14ac:dyDescent="0.25">
      <c r="A290" t="str">
        <f>(SUBSTITUTE(SUBSTITUTE(SUBSTITUTE(Sociétaires!E333,"é","e"),"è","e"),"ê","e"))&amp;Sociétaires!A333</f>
        <v>PIERRE291</v>
      </c>
      <c r="B290" t="str">
        <f>Sociétaires!M333</f>
        <v>rayp@live.fr</v>
      </c>
      <c r="C290" t="s">
        <v>2382</v>
      </c>
      <c r="D290" t="str">
        <f>Sociétaires!E333</f>
        <v>PIERRE</v>
      </c>
      <c r="E290" t="str">
        <f>Sociétaires!M333</f>
        <v>rayp@live.fr</v>
      </c>
    </row>
    <row r="291" spans="1:5" x14ac:dyDescent="0.25">
      <c r="A291" t="str">
        <f>(SUBSTITUTE(SUBSTITUTE(SUBSTITUTE(Sociétaires!E334,"é","e"),"è","e"),"ê","e"))&amp;Sociétaires!A334</f>
        <v>Cyril292</v>
      </c>
      <c r="B291" t="str">
        <f>Sociétaires!M334</f>
        <v>cyril.vuillemot0@gmail.com</v>
      </c>
      <c r="C291" t="s">
        <v>2390</v>
      </c>
      <c r="D291" t="str">
        <f>Sociétaires!E334</f>
        <v>Cyril</v>
      </c>
      <c r="E291" t="str">
        <f>Sociétaires!M334</f>
        <v>cyril.vuillemot0@gmail.com</v>
      </c>
    </row>
    <row r="292" spans="1:5" x14ac:dyDescent="0.25">
      <c r="A292" t="str">
        <f>(SUBSTITUTE(SUBSTITUTE(SUBSTITUTE(Sociétaires!E335,"é","e"),"è","e"),"ê","e"))&amp;Sociétaires!A335</f>
        <v>Laurent293</v>
      </c>
      <c r="B292" t="str">
        <f>Sociétaires!M335</f>
        <v>laurent.lestarquit@m4x.org</v>
      </c>
      <c r="C292" t="s">
        <v>2405</v>
      </c>
      <c r="D292" t="str">
        <f>Sociétaires!E335</f>
        <v>Laurent</v>
      </c>
      <c r="E292" t="str">
        <f>Sociétaires!M335</f>
        <v>laurent.lestarquit@m4x.org</v>
      </c>
    </row>
    <row r="293" spans="1:5" x14ac:dyDescent="0.25">
      <c r="A293" t="str">
        <f>(SUBSTITUTE(SUBSTITUTE(SUBSTITUTE(Sociétaires!E336,"é","e"),"è","e"),"ê","e"))&amp;Sociétaires!A336</f>
        <v>Amelie294</v>
      </c>
      <c r="B293" t="str">
        <f>Sociétaires!M336</f>
        <v>amelie.debril@gmail.com</v>
      </c>
      <c r="C293" t="s">
        <v>2406</v>
      </c>
      <c r="D293" t="str">
        <f>Sociétaires!E336</f>
        <v>Amelie</v>
      </c>
      <c r="E293" t="str">
        <f>Sociétaires!M336</f>
        <v>amelie.debril@gmail.com</v>
      </c>
    </row>
    <row r="294" spans="1:5" x14ac:dyDescent="0.25">
      <c r="A294" t="str">
        <f>(SUBSTITUTE(SUBSTITUTE(SUBSTITUTE(Sociétaires!E337,"é","e"),"è","e"),"ê","e"))&amp;Sociétaires!A337</f>
        <v>Raphaëlle295</v>
      </c>
      <c r="B294" s="118" t="s">
        <v>2427</v>
      </c>
      <c r="C294" t="s">
        <v>2410</v>
      </c>
      <c r="D294" t="str">
        <f>Sociétaires!E337</f>
        <v>Raphaëlle</v>
      </c>
      <c r="E294" t="str">
        <f>Sociétaires!M337</f>
        <v>ppff05@yahoo.fr</v>
      </c>
    </row>
    <row r="295" spans="1:5" x14ac:dyDescent="0.25">
      <c r="A295" t="str">
        <f>(SUBSTITUTE(SUBSTITUTE(SUBSTITUTE(Sociétaires!E338,"é","e"),"è","e"),"ê","e"))&amp;Sociétaires!A338</f>
        <v>Nicolas296</v>
      </c>
      <c r="B295" t="str">
        <f>Sociétaires!M338</f>
        <v>monzali.nicolas@gmail.com</v>
      </c>
      <c r="C295" t="s">
        <v>2420</v>
      </c>
      <c r="D295" t="str">
        <f>Sociétaires!E338</f>
        <v>Nicolas</v>
      </c>
      <c r="E295" t="str">
        <f>Sociétaires!M338</f>
        <v>monzali.nicolas@gmail.com</v>
      </c>
    </row>
    <row r="296" spans="1:5" x14ac:dyDescent="0.25">
      <c r="A296" t="str">
        <f>(SUBSTITUTE(SUBSTITUTE(SUBSTITUTE(Sociétaires!E339,"é","e"),"è","e"),"ê","e"))&amp;Sociétaires!A339</f>
        <v>Marion297</v>
      </c>
      <c r="B296" s="118" t="s">
        <v>2426</v>
      </c>
      <c r="C296" t="s">
        <v>2424</v>
      </c>
      <c r="D296" t="str">
        <f>Sociétaires!E339</f>
        <v>Marion</v>
      </c>
      <c r="E296" t="str">
        <f>Sociétaires!M339</f>
        <v>laurent.lestarquit@m4x.org</v>
      </c>
    </row>
    <row r="297" spans="1:5" x14ac:dyDescent="0.25">
      <c r="A297" t="str">
        <f>(SUBSTITUTE(SUBSTITUTE(SUBSTITUTE(Sociétaires!E340,"é","e"),"è","e"),"ê","e"))&amp;Sociétaires!A340</f>
        <v>Pascale298</v>
      </c>
      <c r="B297" t="str">
        <f>Sociétaires!M340</f>
        <v>ppff05@yahoo.fr</v>
      </c>
      <c r="C297" t="s">
        <v>2425</v>
      </c>
      <c r="D297" t="str">
        <f>Sociétaires!E340</f>
        <v>Pascale</v>
      </c>
      <c r="E297" t="str">
        <f>Sociétaires!M340</f>
        <v>ppff05@yahoo.fr</v>
      </c>
    </row>
    <row r="298" spans="1:5" x14ac:dyDescent="0.25">
      <c r="A298" t="str">
        <f>(SUBSTITUTE(SUBSTITUTE(SUBSTITUTE(Sociétaires!E341,"é","e"),"è","e"),"ê","e"))&amp;Sociétaires!A341</f>
        <v>NELLY299</v>
      </c>
      <c r="B298" t="str">
        <f>Sociétaires!M341</f>
        <v>n.blaes@laposte.net</v>
      </c>
      <c r="C298" t="s">
        <v>2459</v>
      </c>
      <c r="D298" t="str">
        <f>Sociétaires!E341</f>
        <v>NELLY</v>
      </c>
      <c r="E298" t="str">
        <f>Sociétaires!M341</f>
        <v>n.blaes@laposte.net</v>
      </c>
    </row>
    <row r="299" spans="1:5" x14ac:dyDescent="0.25">
      <c r="A299" t="str">
        <f>(SUBSTITUTE(SUBSTITUTE(SUBSTITUTE(Sociétaires!E342,"é","e"),"è","e"),"ê","e"))&amp;Sociétaires!A342</f>
        <v>LAURENT300</v>
      </c>
      <c r="B299" t="str">
        <f>Sociétaires!M342</f>
        <v>laurent.teyssier@laposte.net</v>
      </c>
      <c r="C299" t="s">
        <v>2460</v>
      </c>
      <c r="D299" t="str">
        <f>Sociétaires!E342</f>
        <v>LAURENT</v>
      </c>
      <c r="E299" t="str">
        <f>Sociétaires!M342</f>
        <v>laurent.teyssier@laposte.net</v>
      </c>
    </row>
    <row r="300" spans="1:5" x14ac:dyDescent="0.25">
      <c r="A300" t="str">
        <f>(SUBSTITUTE(SUBSTITUTE(SUBSTITUTE(Sociétaires!E343,"é","e"),"è","e"),"ê","e"))&amp;Sociétaires!A343</f>
        <v>MARC301</v>
      </c>
      <c r="B300" t="str">
        <f>Sociétaires!M343</f>
        <v>marc1.teyssier@laposte.net</v>
      </c>
      <c r="C300" t="s">
        <v>2461</v>
      </c>
      <c r="D300" t="str">
        <f>Sociétaires!E343</f>
        <v>MARC</v>
      </c>
      <c r="E300" t="str">
        <f>Sociétaires!M343</f>
        <v>marc1.teyssier@laposte.net</v>
      </c>
    </row>
    <row r="301" spans="1:5" x14ac:dyDescent="0.25">
      <c r="A301" t="str">
        <f>(SUBSTITUTE(SUBSTITUTE(SUBSTITUTE(Sociétaires!E344,"é","e"),"è","e"),"ê","e"))&amp;Sociétaires!A344</f>
        <v>JOEL302</v>
      </c>
      <c r="B301" t="str">
        <f>Sociétaires!M344</f>
        <v>teyssier.j@orange.fr</v>
      </c>
      <c r="C301" t="s">
        <v>2462</v>
      </c>
      <c r="D301" t="str">
        <f>Sociétaires!E344</f>
        <v>JOEL</v>
      </c>
      <c r="E301" t="str">
        <f>Sociétaires!M344</f>
        <v>teyssier.j@orange.fr</v>
      </c>
    </row>
    <row r="302" spans="1:5" x14ac:dyDescent="0.25">
      <c r="A302" t="str">
        <f>(SUBSTITUTE(SUBSTITUTE(SUBSTITUTE(Sociétaires!E345,"é","e"),"è","e"),"ê","e"))&amp;Sociétaires!A345</f>
        <v>Josiane303</v>
      </c>
      <c r="B302" t="str">
        <f>Sociétaires!M345</f>
        <v>jos.ross@free.fr</v>
      </c>
      <c r="C302" t="s">
        <v>2463</v>
      </c>
      <c r="D302" t="str">
        <f>Sociétaires!E345</f>
        <v>Josiane</v>
      </c>
      <c r="E302" t="str">
        <f>Sociétaires!M345</f>
        <v>jos.ross@free.fr</v>
      </c>
    </row>
    <row r="303" spans="1:5" x14ac:dyDescent="0.25">
      <c r="A303" t="str">
        <f>(SUBSTITUTE(SUBSTITUTE(SUBSTITUTE(Sociétaires!E346,"é","e"),"è","e"),"ê","e"))&amp;Sociétaires!A346</f>
        <v>LUCAS304</v>
      </c>
      <c r="B303" t="str">
        <f>Sociétaires!M346</f>
        <v>manuguerra.audrey@orange.fr</v>
      </c>
      <c r="C303" t="s">
        <v>2484</v>
      </c>
      <c r="D303" t="str">
        <f>Sociétaires!E346</f>
        <v>LUCAS</v>
      </c>
      <c r="E303" t="str">
        <f>Sociétaires!M346</f>
        <v>manuguerra.audrey@orange.fr</v>
      </c>
    </row>
    <row r="304" spans="1:5" x14ac:dyDescent="0.25">
      <c r="A304" t="str">
        <f>(SUBSTITUTE(SUBSTITUTE(SUBSTITUTE(Sociétaires!E347,"é","e"),"è","e"),"ê","e"))&amp;Sociétaires!A347</f>
        <v>NOEMIE305</v>
      </c>
      <c r="B304" t="str">
        <f>Sociétaires!M347</f>
        <v>noemietrolonge@gmail.com</v>
      </c>
      <c r="C304" t="s">
        <v>2504</v>
      </c>
      <c r="D304" t="str">
        <f>Sociétaires!E347</f>
        <v>NOEMIE</v>
      </c>
      <c r="E304" t="str">
        <f>Sociétaires!M347</f>
        <v>noemietrolonge@gmail.com</v>
      </c>
    </row>
    <row r="305" spans="1:5" x14ac:dyDescent="0.25">
      <c r="A305" t="str">
        <f>(SUBSTITUTE(SUBSTITUTE(SUBSTITUTE(Sociétaires!E348,"é","e"),"è","e"),"ê","e"))&amp;Sociétaires!A348</f>
        <v>Maria306</v>
      </c>
      <c r="B305" t="str">
        <f>Sociétaires!M348</f>
        <v>mariatrol@orange.fr</v>
      </c>
      <c r="C305" t="s">
        <v>2505</v>
      </c>
      <c r="D305" t="str">
        <f>Sociétaires!E348</f>
        <v>Maria</v>
      </c>
      <c r="E305" t="str">
        <f>Sociétaires!M348</f>
        <v>mariatrol@orange.fr</v>
      </c>
    </row>
    <row r="306" spans="1:5" x14ac:dyDescent="0.25">
      <c r="A306" t="str">
        <f>(SUBSTITUTE(SUBSTITUTE(SUBSTITUTE(Sociétaires!E349,"é","e"),"è","e"),"ê","e"))&amp;Sociétaires!A349</f>
        <v>Philippe307</v>
      </c>
      <c r="B306" t="str">
        <f>Sociétaires!M349</f>
        <v>philippe.serard@free.fr</v>
      </c>
      <c r="C306" t="s">
        <v>2512</v>
      </c>
      <c r="D306" t="str">
        <f>Sociétaires!E349</f>
        <v>Philippe</v>
      </c>
      <c r="E306" t="str">
        <f>Sociétaires!M349</f>
        <v>philippe.serard@free.fr</v>
      </c>
    </row>
    <row r="307" spans="1:5" x14ac:dyDescent="0.25">
      <c r="A307" t="str">
        <f>(SUBSTITUTE(SUBSTITUTE(SUBSTITUTE(Sociétaires!E350,"é","e"),"è","e"),"ê","e"))&amp;Sociétaires!A350</f>
        <v>gerard308</v>
      </c>
      <c r="B307" t="str">
        <f>Sociétaires!M350</f>
        <v>gerard.massardier@gmail.com</v>
      </c>
      <c r="C307" t="s">
        <v>2556</v>
      </c>
      <c r="D307" t="str">
        <f>Sociétaires!E350</f>
        <v>gerard</v>
      </c>
      <c r="E307" t="str">
        <f>Sociétaires!M350</f>
        <v>gerard.massardier@gmail.com</v>
      </c>
    </row>
    <row r="308" spans="1:5" x14ac:dyDescent="0.25">
      <c r="A308" t="str">
        <f>(SUBSTITUTE(SUBSTITUTE(SUBSTITUTE(Sociétaires!E351,"é","e"),"è","e"),"ê","e"))&amp;Sociétaires!A351</f>
        <v>Chantal309</v>
      </c>
      <c r="B308" t="str">
        <f>Sociétaires!M351</f>
        <v>chantal.guiho@gmail.com</v>
      </c>
      <c r="C308" t="s">
        <v>2557</v>
      </c>
      <c r="D308" t="str">
        <f>Sociétaires!E351</f>
        <v>Chantal</v>
      </c>
      <c r="E308" t="str">
        <f>Sociétaires!M351</f>
        <v>chantal.guiho@gmail.com</v>
      </c>
    </row>
    <row r="309" spans="1:5" x14ac:dyDescent="0.25">
      <c r="A309" t="str">
        <f>(SUBSTITUTE(SUBSTITUTE(SUBSTITUTE(Sociétaires!E352,"é","e"),"è","e"),"ê","e"))&amp;Sociétaires!A352</f>
        <v>Bernard310</v>
      </c>
      <c r="B309" t="str">
        <f>Sociétaires!M352</f>
        <v>conor.bernard@orange.fr</v>
      </c>
      <c r="C309" t="s">
        <v>2558</v>
      </c>
      <c r="D309" t="str">
        <f>Sociétaires!E352</f>
        <v>Bernard</v>
      </c>
      <c r="E309" t="str">
        <f>Sociétaires!M352</f>
        <v>conor.bernard@orange.fr</v>
      </c>
    </row>
    <row r="310" spans="1:5" x14ac:dyDescent="0.25">
      <c r="A310" t="str">
        <f>(SUBSTITUTE(SUBSTITUTE(SUBSTITUTE(Sociétaires!E353,"é","e"),"è","e"),"ê","e"))&amp;Sociétaires!A353</f>
        <v>Oxana311</v>
      </c>
      <c r="B310" s="118" t="s">
        <v>2567</v>
      </c>
      <c r="C310" t="s">
        <v>2570</v>
      </c>
      <c r="D310" t="str">
        <f>Sociétaires!E353</f>
        <v>Oxana</v>
      </c>
      <c r="E310" t="str">
        <f>Sociétaires!M353</f>
        <v>conor.bernard@orange.fr</v>
      </c>
    </row>
    <row r="311" spans="1:5" x14ac:dyDescent="0.25">
      <c r="A311" t="str">
        <f>(SUBSTITUTE(SUBSTITUTE(SUBSTITUTE(Sociétaires!E354,"é","e"),"è","e"),"ê","e"))&amp;Sociétaires!A354</f>
        <v>ALIONA312</v>
      </c>
      <c r="B311" t="str">
        <f>Sociétaires!M354</f>
        <v>a.conor@outlook.fr </v>
      </c>
      <c r="C311" t="s">
        <v>2569</v>
      </c>
      <c r="D311" t="str">
        <f>Sociétaires!E354</f>
        <v>ALIONA</v>
      </c>
      <c r="E311" t="str">
        <f>Sociétaires!M354</f>
        <v>a.conor@outlook.fr </v>
      </c>
    </row>
    <row r="312" spans="1:5" x14ac:dyDescent="0.25">
      <c r="A312" t="str">
        <f>(SUBSTITUTE(SUBSTITUTE(SUBSTITUTE(Sociétaires!E355,"é","e"),"è","e"),"ê","e"))&amp;Sociétaires!A355</f>
        <v>MAXIME313</v>
      </c>
      <c r="B312" t="str">
        <f>Sociétaires!M355</f>
        <v>max.conor@hotmail.fr</v>
      </c>
      <c r="C312" t="s">
        <v>2568</v>
      </c>
      <c r="D312" t="str">
        <f>Sociétaires!E355</f>
        <v>MAXIME</v>
      </c>
      <c r="E312" t="str">
        <f>Sociétaires!M355</f>
        <v>max.conor@hotmail.fr</v>
      </c>
    </row>
    <row r="313" spans="1:5" x14ac:dyDescent="0.25">
      <c r="A313" t="str">
        <f>(SUBSTITUTE(SUBSTITUTE(SUBSTITUTE(Sociétaires!E356,"é","e"),"è","e"),"ê","e"))&amp;Sociétaires!A356</f>
        <v>ZORIAN314</v>
      </c>
      <c r="B313" t="str">
        <f>Sociétaires!M356</f>
        <v>oziran.conor@gmail.com</v>
      </c>
      <c r="C313" t="s">
        <v>2571</v>
      </c>
      <c r="D313" t="str">
        <f>Sociétaires!E356</f>
        <v>ZORIAN</v>
      </c>
      <c r="E313" t="str">
        <f>Sociétaires!M356</f>
        <v>oziran.conor@gmail.com</v>
      </c>
    </row>
    <row r="314" spans="1:5" x14ac:dyDescent="0.25">
      <c r="A314" t="str">
        <f>(SUBSTITUTE(SUBSTITUTE(SUBSTITUTE(Sociétaires!E357,"é","e"),"è","e"),"ê","e"))&amp;Sociétaires!A357</f>
        <v>Guillaume315</v>
      </c>
      <c r="B314" t="str">
        <f>Sociétaires!M357</f>
        <v>gbascoul@gmail.com</v>
      </c>
      <c r="C314" t="s">
        <v>2563</v>
      </c>
      <c r="D314" t="str">
        <f>Sociétaires!E357</f>
        <v>Guillaume</v>
      </c>
      <c r="E314" t="str">
        <f>Sociétaires!M357</f>
        <v>gbascoul@gmail.com</v>
      </c>
    </row>
    <row r="315" spans="1:5" x14ac:dyDescent="0.25">
      <c r="A315" t="str">
        <f>(SUBSTITUTE(SUBSTITUTE(SUBSTITUTE(Sociétaires!E358,"é","e"),"è","e"),"ê","e"))&amp;Sociétaires!A358</f>
        <v>J -christophe316</v>
      </c>
      <c r="B315" t="str">
        <f>Sociétaires!M358</f>
        <v>jcpaulo@hjd.asso.fr</v>
      </c>
      <c r="C315" t="s">
        <v>2577</v>
      </c>
      <c r="D315" t="str">
        <f>Sociétaires!E358</f>
        <v>J -christophe</v>
      </c>
      <c r="E315" t="str">
        <f>Sociétaires!M358</f>
        <v>jcpaulo@hjd.asso.fr</v>
      </c>
    </row>
    <row r="316" spans="1:5" x14ac:dyDescent="0.25">
      <c r="A316" t="str">
        <f>(SUBSTITUTE(SUBSTITUTE(SUBSTITUTE(Sociétaires!E359,"é","e"),"è","e"),"ê","e"))&amp;Sociétaires!A359</f>
        <v>Melanie317</v>
      </c>
      <c r="B316" s="118" t="s">
        <v>2596</v>
      </c>
      <c r="C316" t="s">
        <v>2598</v>
      </c>
      <c r="D316" t="str">
        <f>Sociétaires!E359</f>
        <v>Mélanie</v>
      </c>
      <c r="E316" t="str">
        <f>Sociétaires!M359</f>
        <v>p.wautelet@fractalzone.be</v>
      </c>
    </row>
    <row r="317" spans="1:5" x14ac:dyDescent="0.25">
      <c r="A317" t="str">
        <f>(SUBSTITUTE(SUBSTITUTE(SUBSTITUTE(Sociétaires!E360,"é","e"),"è","e"),"ê","e"))&amp;Sociétaires!A360</f>
        <v>Thomas318</v>
      </c>
      <c r="B317" s="118" t="s">
        <v>2597</v>
      </c>
      <c r="C317" t="s">
        <v>2595</v>
      </c>
      <c r="D317" t="str">
        <f>Sociétaires!E360</f>
        <v>Thomas</v>
      </c>
      <c r="E317" t="str">
        <f>Sociétaires!M360</f>
        <v>p.wautelet@fractalzone.be</v>
      </c>
    </row>
    <row r="318" spans="1:5" x14ac:dyDescent="0.25">
      <c r="A318" t="str">
        <f>(SUBSTITUTE(SUBSTITUTE(SUBSTITUTE(Sociétaires!E361,"é","e"),"è","e"),"ê","e"))&amp;Sociétaires!A361</f>
        <v>Fabienne319</v>
      </c>
      <c r="B318" t="str">
        <f>Sociétaires!M361</f>
        <v>fabienne.wautelet@fractalzone.fr</v>
      </c>
      <c r="C318" t="s">
        <v>2599</v>
      </c>
      <c r="D318" t="str">
        <f>Sociétaires!E361</f>
        <v>Fabienne</v>
      </c>
      <c r="E318" t="str">
        <f>Sociétaires!M361</f>
        <v>fabienne.wautelet@fractalzone.fr</v>
      </c>
    </row>
    <row r="319" spans="1:5" x14ac:dyDescent="0.25">
      <c r="A319" t="str">
        <f>(SUBSTITUTE(SUBSTITUTE(SUBSTITUTE(Sociétaires!E362,"é","e"),"è","e"),"ê","e"))&amp;Sociétaires!A362</f>
        <v>Philippe320</v>
      </c>
      <c r="B319" t="str">
        <f>Sociétaires!M362</f>
        <v>p.wautelet@fractalzone.be</v>
      </c>
      <c r="C319" t="s">
        <v>2600</v>
      </c>
      <c r="D319" t="str">
        <f>Sociétaires!E362</f>
        <v>Philippe</v>
      </c>
      <c r="E319" t="str">
        <f>Sociétaires!M362</f>
        <v>p.wautelet@fractalzone.be</v>
      </c>
    </row>
    <row r="320" spans="1:5" x14ac:dyDescent="0.25">
      <c r="A320" t="str">
        <f>(SUBSTITUTE(SUBSTITUTE(SUBSTITUTE(Sociétaires!E363,"é","e"),"è","e"),"ê","e"))&amp;Sociétaires!A363</f>
        <v>Christophe321</v>
      </c>
      <c r="B320" t="str">
        <f>Sociétaires!M363</f>
        <v>chaydont@orange.fr</v>
      </c>
      <c r="C320" t="s">
        <v>2611</v>
      </c>
      <c r="D320" t="str">
        <f>Sociétaires!E363</f>
        <v>Christophe</v>
      </c>
      <c r="E320" t="str">
        <f>Sociétaires!M363</f>
        <v>chaydont@orange.fr</v>
      </c>
    </row>
    <row r="321" spans="1:5" x14ac:dyDescent="0.25">
      <c r="A321" t="str">
        <f>(SUBSTITUTE(SUBSTITUTE(SUBSTITUTE(Sociétaires!E364,"é","e"),"è","e"),"ê","e"))&amp;Sociétaires!A364</f>
        <v>JOANNE322</v>
      </c>
      <c r="B321" t="str">
        <f>Sociétaires!M364</f>
        <v>joannebarde@hotmail.fr</v>
      </c>
      <c r="C321" t="s">
        <v>2625</v>
      </c>
      <c r="D321" t="str">
        <f>Sociétaires!E364</f>
        <v>JOANNE</v>
      </c>
      <c r="E321" t="str">
        <f>Sociétaires!M364</f>
        <v>joannebarde@hotmail.fr</v>
      </c>
    </row>
    <row r="322" spans="1:5" x14ac:dyDescent="0.25">
      <c r="A322" t="str">
        <f>(SUBSTITUTE(SUBSTITUTE(SUBSTITUTE(Sociétaires!E365,"é","e"),"è","e"),"ê","e"))&amp;Sociétaires!A365</f>
        <v>Isabelle323</v>
      </c>
      <c r="B322" t="str">
        <f>Sociétaires!M365</f>
        <v>iesteull@yahoo.fr</v>
      </c>
      <c r="C322" t="s">
        <v>2632</v>
      </c>
      <c r="D322" t="str">
        <f>Sociétaires!E365</f>
        <v>Isabelle</v>
      </c>
      <c r="E322" t="str">
        <f>Sociétaires!M365</f>
        <v>iesteull@yahoo.fr</v>
      </c>
    </row>
    <row r="323" spans="1:5" x14ac:dyDescent="0.25">
      <c r="A323" t="str">
        <f>(SUBSTITUTE(SUBSTITUTE(SUBSTITUTE(Sociétaires!E366,"é","e"),"è","e"),"ê","e"))&amp;Sociétaires!A366</f>
        <v>Dominique324</v>
      </c>
      <c r="B323" t="str">
        <f>Sociétaires!M366</f>
        <v>domipaille@gmail.com</v>
      </c>
      <c r="C323" t="s">
        <v>2640</v>
      </c>
      <c r="D323" t="str">
        <f>Sociétaires!E366</f>
        <v>Dominique</v>
      </c>
      <c r="E323" t="str">
        <f>Sociétaires!M366</f>
        <v>domipaille@gmail.com</v>
      </c>
    </row>
    <row r="324" spans="1:5" x14ac:dyDescent="0.25">
      <c r="A324" t="str">
        <f>(SUBSTITUTE(SUBSTITUTE(SUBSTITUTE(Sociétaires!E367,"é","e"),"è","e"),"ê","e"))&amp;Sociétaires!A367</f>
        <v>Eric325</v>
      </c>
      <c r="B324" t="str">
        <f>Sociétaires!M367</f>
        <v>eric.georget@free.fr</v>
      </c>
      <c r="C324" t="s">
        <v>2650</v>
      </c>
      <c r="D324" t="str">
        <f>Sociétaires!E367</f>
        <v>Eric</v>
      </c>
      <c r="E324" t="str">
        <f>Sociétaires!M367</f>
        <v>eric.georget@free.fr</v>
      </c>
    </row>
    <row r="325" spans="1:5" x14ac:dyDescent="0.25">
      <c r="A325" t="str">
        <f>(SUBSTITUTE(SUBSTITUTE(SUBSTITUTE(Sociétaires!E368,"é","e"),"è","e"),"ê","e"))&amp;Sociétaires!A368</f>
        <v>David326</v>
      </c>
      <c r="B325" t="str">
        <f>Sociétaires!M368</f>
        <v>davpgow@gmail.com</v>
      </c>
      <c r="C325" t="s">
        <v>2676</v>
      </c>
      <c r="D325" t="str">
        <f>Sociétaires!E368</f>
        <v>David</v>
      </c>
      <c r="E325" t="str">
        <f>Sociétaires!M368</f>
        <v>davpgow@gmail.com</v>
      </c>
    </row>
    <row r="326" spans="1:5" x14ac:dyDescent="0.25">
      <c r="A326" t="str">
        <f>(SUBSTITUTE(SUBSTITUTE(SUBSTITUTE(Sociétaires!E369,"é","e"),"è","e"),"ê","e"))&amp;Sociétaires!A369</f>
        <v>Gabriel327</v>
      </c>
      <c r="B326" t="str">
        <f>Sociétaires!M369</f>
        <v>gboscher@gmail.com</v>
      </c>
      <c r="C326" t="s">
        <v>2686</v>
      </c>
      <c r="D326" t="str">
        <f>Sociétaires!E369</f>
        <v>Gabriel</v>
      </c>
      <c r="E326" t="str">
        <f>Sociétaires!M369</f>
        <v>gboscher@gmail.com</v>
      </c>
    </row>
    <row r="327" spans="1:5" x14ac:dyDescent="0.25">
      <c r="A327" t="str">
        <f>(SUBSTITUTE(SUBSTITUTE(SUBSTITUTE(Sociétaires!E370,"é","e"),"è","e"),"ê","e"))&amp;Sociétaires!A370</f>
        <v>Jacques328</v>
      </c>
      <c r="B327" t="str">
        <f>Sociétaires!M370</f>
        <v>jlebart31@gmail.com</v>
      </c>
      <c r="C327" t="s">
        <v>2694</v>
      </c>
      <c r="D327" t="str">
        <f>Sociétaires!E370</f>
        <v>Jacques</v>
      </c>
      <c r="E327" t="str">
        <f>Sociétaires!M370</f>
        <v>jlebart31@gmail.com</v>
      </c>
    </row>
    <row r="328" spans="1:5" x14ac:dyDescent="0.25">
      <c r="A328" t="str">
        <f>(SUBSTITUTE(SUBSTITUTE(SUBSTITUTE(Sociétaires!E371,"é","e"),"è","e"),"ê","e"))&amp;Sociétaires!A371</f>
        <v>Clement329</v>
      </c>
      <c r="B328" t="str">
        <f>Sociétaires!M371</f>
        <v>crp.web@hh.de</v>
      </c>
      <c r="C328" t="s">
        <v>2705</v>
      </c>
      <c r="D328" t="str">
        <f>Sociétaires!E371</f>
        <v>Clément</v>
      </c>
      <c r="E328" t="str">
        <f>Sociétaires!M371</f>
        <v>crp.web@hh.de</v>
      </c>
    </row>
    <row r="329" spans="1:5" x14ac:dyDescent="0.25">
      <c r="A329" t="str">
        <f>(SUBSTITUTE(SUBSTITUTE(SUBSTITUTE(Sociétaires!E372,"é","e"),"è","e"),"ê","e"))&amp;Sociétaires!A372</f>
        <v>JUNE330</v>
      </c>
      <c r="B329" t="str">
        <f>Sociétaires!M372</f>
        <v>arnaud-mary@live.fr</v>
      </c>
      <c r="C329" t="s">
        <v>2719</v>
      </c>
      <c r="D329" t="str">
        <f>Sociétaires!E372</f>
        <v>JUNE</v>
      </c>
      <c r="E329" t="str">
        <f>Sociétaires!M372</f>
        <v>arnaud-mary@live.fr</v>
      </c>
    </row>
  </sheetData>
  <conditionalFormatting sqref="B1:B1048576">
    <cfRule type="duplicateValues" dxfId="18" priority="4"/>
  </conditionalFormatting>
  <conditionalFormatting sqref="A1:E289 A290:B290 D290:E290 F1 A291:E1048576">
    <cfRule type="duplicateValues" dxfId="17" priority="3"/>
  </conditionalFormatting>
  <conditionalFormatting sqref="H297">
    <cfRule type="duplicateValues" dxfId="16" priority="2"/>
  </conditionalFormatting>
  <conditionalFormatting sqref="C290">
    <cfRule type="duplicateValues" dxfId="15" priority="1"/>
  </conditionalFormatting>
  <hyperlinks>
    <hyperlink ref="B296" r:id="rId1"/>
    <hyperlink ref="B294" r:id="rId2"/>
    <hyperlink ref="B310" r:id="rId3"/>
    <hyperlink ref="B316" r:id="rId4"/>
    <hyperlink ref="B317" r:id="rId5"/>
  </hyperlinks>
  <pageMargins left="0.7" right="0.7" top="0.75" bottom="0.75" header="0.3" footer="0.3"/>
  <pageSetup paperSize="9" orientation="portrait" verticalDpi="0"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9"/>
  <sheetViews>
    <sheetView topLeftCell="B307" workbookViewId="0">
      <selection activeCell="D329" sqref="D329"/>
    </sheetView>
  </sheetViews>
  <sheetFormatPr baseColWidth="10" defaultRowHeight="15" x14ac:dyDescent="0.25"/>
  <cols>
    <col min="2" max="2" width="24.5703125" customWidth="1"/>
    <col min="3" max="3" width="14" style="117" customWidth="1"/>
    <col min="6" max="6" width="25.140625" customWidth="1"/>
  </cols>
  <sheetData>
    <row r="1" spans="1:6" x14ac:dyDescent="0.25">
      <c r="A1" t="s">
        <v>168</v>
      </c>
      <c r="B1" t="s">
        <v>2053</v>
      </c>
      <c r="C1" s="117" t="s">
        <v>2346</v>
      </c>
      <c r="D1" t="s">
        <v>2347</v>
      </c>
      <c r="E1" t="s">
        <v>2348</v>
      </c>
      <c r="F1" t="s">
        <v>5</v>
      </c>
    </row>
    <row r="2" spans="1:6" x14ac:dyDescent="0.25">
      <c r="A2">
        <f>Sociétaires!A3</f>
        <v>2</v>
      </c>
      <c r="B2" t="str">
        <f>(SUBSTITUTE(SUBSTITUTE(SUBSTITUTE(Sociétaires!E3,"é","e"),"è","e"),"ê","e"))&amp;Sociétaires!A3</f>
        <v>Dominique2</v>
      </c>
      <c r="C2" s="117">
        <f>Sociétaires!T3</f>
        <v>42893</v>
      </c>
      <c r="D2" t="str">
        <f>CONCATENATE(LOWER(LEFT(Sociétaires!E3,1)),LOWER(LEFT(Sociétaires!D3,1)),"-",TEXT(DAY(Sociétaires!G3),"00"),TEXT(MONTH(Sociétaires!G3),"00"),TEXT(YEAR(Sociétaires!G3),"00"))</f>
        <v>db-10061954</v>
      </c>
      <c r="E2" t="str">
        <f>Sociétaires!E3</f>
        <v>Dominique</v>
      </c>
      <c r="F2" t="str">
        <f>Sociétaires!M3</f>
        <v>domi.gardette@gmail.com</v>
      </c>
    </row>
    <row r="3" spans="1:6" x14ac:dyDescent="0.25">
      <c r="A3">
        <f>Sociétaires!A4</f>
        <v>3</v>
      </c>
      <c r="B3" t="str">
        <f>(SUBSTITUTE(SUBSTITUTE(SUBSTITUTE(Sociétaires!E4,"é","e"),"è","e"),"ê","e"))&amp;Sociétaires!A4</f>
        <v>Beatrice3</v>
      </c>
      <c r="C3" s="117">
        <f>Sociétaires!T4</f>
        <v>42893</v>
      </c>
      <c r="D3" t="str">
        <f>CONCATENATE(LOWER(LEFT(Sociétaires!E4,1)),LOWER(LEFT(Sociétaires!D4,1)),"-",TEXT(DAY(Sociétaires!G4),"00"),TEXT(MONTH(Sociétaires!G4),"00"),TEXT(YEAR(Sociétaires!G4),"00"))</f>
        <v>bl-05061941</v>
      </c>
      <c r="E3" t="str">
        <f>Sociétaires!E4</f>
        <v>Béatrice</v>
      </c>
      <c r="F3" t="str">
        <f>Sociétaires!M4</f>
        <v>mbrousseau@sfr.fr</v>
      </c>
    </row>
    <row r="4" spans="1:6" x14ac:dyDescent="0.25">
      <c r="A4">
        <f>Sociétaires!A9</f>
        <v>4</v>
      </c>
      <c r="B4" t="str">
        <f>(SUBSTITUTE(SUBSTITUTE(SUBSTITUTE(Sociétaires!E9,"é","e"),"è","e"),"ê","e"))&amp;Sociétaires!A9</f>
        <v>Christian4</v>
      </c>
      <c r="C4" s="117">
        <f>Sociétaires!T9</f>
        <v>42893</v>
      </c>
      <c r="D4" t="str">
        <f>CONCATENATE(LOWER(LEFT(Sociétaires!E9,1)),LOWER(LEFT(Sociétaires!D9,1)),"-",TEXT(DAY(Sociétaires!G9),"00"),TEXT(MONTH(Sociétaires!G9),"00"),TEXT(YEAR(Sociétaires!G9),"00"))</f>
        <v>cl-06081950</v>
      </c>
      <c r="E4" t="str">
        <f>Sociétaires!E9</f>
        <v>Christian</v>
      </c>
      <c r="F4" t="str">
        <f>Sociétaires!M9</f>
        <v>laurenschristian@free.fr</v>
      </c>
    </row>
    <row r="5" spans="1:6" x14ac:dyDescent="0.25">
      <c r="A5">
        <f>Sociétaires!A10</f>
        <v>5</v>
      </c>
      <c r="B5" t="str">
        <f>(SUBSTITUTE(SUBSTITUTE(SUBSTITUTE(Sociétaires!E10,"é","e"),"è","e"),"ê","e"))&amp;Sociétaires!A10</f>
        <v>Jean Marie5</v>
      </c>
      <c r="C5" s="117">
        <f>Sociétaires!T10</f>
        <v>42893</v>
      </c>
      <c r="D5" t="str">
        <f>CONCATENATE(LOWER(LEFT(Sociétaires!E10,1)),LOWER(LEFT(Sociétaires!D10,1)),"-",TEXT(DAY(Sociétaires!G10),"00"),TEXT(MONTH(Sociétaires!G10),"00"),TEXT(YEAR(Sociétaires!G10),"00"))</f>
        <v>jd-11081952</v>
      </c>
      <c r="E5" t="str">
        <f>Sociétaires!E10</f>
        <v>Jean Marie</v>
      </c>
      <c r="F5" t="str">
        <f>Sociétaires!M10</f>
        <v>jmm.depaux@wanadoo.fr</v>
      </c>
    </row>
    <row r="6" spans="1:6" x14ac:dyDescent="0.25">
      <c r="A6">
        <f>Sociétaires!A12</f>
        <v>6</v>
      </c>
      <c r="B6" t="str">
        <f>(SUBSTITUTE(SUBSTITUTE(SUBSTITUTE(Sociétaires!E12,"é","e"),"è","e"),"ê","e"))&amp;Sociétaires!A12</f>
        <v>Bertrand6</v>
      </c>
      <c r="C6" s="117">
        <f>Sociétaires!T12</f>
        <v>42893</v>
      </c>
      <c r="D6" t="str">
        <f>CONCATENATE(LOWER(LEFT(Sociétaires!E12,1)),LOWER(LEFT(Sociétaires!D12,1)),"-",TEXT(DAY(Sociétaires!G12),"00"),TEXT(MONTH(Sociétaires!G12),"00"),TEXT(YEAR(Sociétaires!G12),"00"))</f>
        <v>bl-22031946</v>
      </c>
      <c r="E6" t="str">
        <f>Sociétaires!E12</f>
        <v>Bertrand</v>
      </c>
      <c r="F6" t="str">
        <f>Sociétaires!M12</f>
        <v>tb.laborde@wanadoo.fr</v>
      </c>
    </row>
    <row r="7" spans="1:6" x14ac:dyDescent="0.25">
      <c r="A7">
        <f>Sociétaires!A13</f>
        <v>7</v>
      </c>
      <c r="B7" t="str">
        <f>(SUBSTITUTE(SUBSTITUTE(SUBSTITUTE(Sociétaires!E13,"é","e"),"è","e"),"ê","e"))&amp;Sociétaires!A13</f>
        <v>Michelle7</v>
      </c>
      <c r="C7" s="117">
        <f>Sociétaires!T13</f>
        <v>42893</v>
      </c>
      <c r="D7" t="str">
        <f>CONCATENATE(LOWER(LEFT(Sociétaires!E13,1)),LOWER(LEFT(Sociétaires!D13,1)),"-",TEXT(DAY(Sociétaires!G13),"00"),TEXT(MONTH(Sociétaires!G13),"00"),TEXT(YEAR(Sociétaires!G13),"00"))</f>
        <v>mj-04101955</v>
      </c>
      <c r="E7" t="str">
        <f>Sociétaires!E13</f>
        <v>Michelle</v>
      </c>
      <c r="F7" t="str">
        <f>Sociétaires!M13</f>
        <v>guy.fontan@wanadoo.fr</v>
      </c>
    </row>
    <row r="8" spans="1:6" x14ac:dyDescent="0.25">
      <c r="A8">
        <f>Sociétaires!A14</f>
        <v>8</v>
      </c>
      <c r="B8" t="str">
        <f>(SUBSTITUTE(SUBSTITUTE(SUBSTITUTE(Sociétaires!E14,"é","e"),"è","e"),"ê","e"))&amp;Sociétaires!A14</f>
        <v>Guy 8</v>
      </c>
      <c r="C8" s="117">
        <f>Sociétaires!T14</f>
        <v>42893</v>
      </c>
      <c r="D8" t="str">
        <f>CONCATENATE(LOWER(LEFT(Sociétaires!E14,1)),LOWER(LEFT(Sociétaires!D14,1)),"-",TEXT(DAY(Sociétaires!G14),"00"),TEXT(MONTH(Sociétaires!G14),"00"),TEXT(YEAR(Sociétaires!G14),"00"))</f>
        <v>gf-31071955</v>
      </c>
      <c r="E8" t="str">
        <f>Sociétaires!E14</f>
        <v xml:space="preserve">Guy </v>
      </c>
      <c r="F8" t="str">
        <f>Sociétaires!M14</f>
        <v>guy.fontan@wanadoo.fr</v>
      </c>
    </row>
    <row r="9" spans="1:6" x14ac:dyDescent="0.25">
      <c r="A9">
        <f>Sociétaires!A15</f>
        <v>9</v>
      </c>
      <c r="B9" t="str">
        <f>(SUBSTITUTE(SUBSTITUTE(SUBSTITUTE(Sociétaires!E15,"é","e"),"è","e"),"ê","e"))&amp;Sociétaires!A15</f>
        <v>Philippe9</v>
      </c>
      <c r="C9" s="117">
        <f>Sociétaires!T15</f>
        <v>42893</v>
      </c>
      <c r="D9" t="str">
        <f>CONCATENATE(LOWER(LEFT(Sociétaires!E15,1)),LOWER(LEFT(Sociétaires!D15,1)),"-",TEXT(DAY(Sociétaires!G15),"00"),TEXT(MONTH(Sociétaires!G15),"00"),TEXT(YEAR(Sociétaires!G15),"00"))</f>
        <v>ph-14061950</v>
      </c>
      <c r="E9" t="str">
        <f>Sociétaires!E15</f>
        <v>Philippe</v>
      </c>
      <c r="F9" t="str">
        <f>Sociétaires!M15</f>
        <v xml:space="preserve">hilaire.philippe@gmail.com </v>
      </c>
    </row>
    <row r="10" spans="1:6" x14ac:dyDescent="0.25">
      <c r="A10">
        <f>Sociétaires!A16</f>
        <v>10</v>
      </c>
      <c r="B10" t="str">
        <f>(SUBSTITUTE(SUBSTITUTE(SUBSTITUTE(Sociétaires!E16,"é","e"),"è","e"),"ê","e"))&amp;Sociétaires!A16</f>
        <v>Dominique10</v>
      </c>
      <c r="C10" s="117">
        <f>Sociétaires!T16</f>
        <v>42893</v>
      </c>
      <c r="D10" t="str">
        <f>CONCATENATE(LOWER(LEFT(Sociétaires!E16,1)),LOWER(LEFT(Sociétaires!D16,1)),"-",TEXT(DAY(Sociétaires!G16),"00"),TEXT(MONTH(Sociétaires!G16),"00"),TEXT(YEAR(Sociétaires!G16),"00"))</f>
        <v>dj-28091950</v>
      </c>
      <c r="E10" t="str">
        <f>Sociétaires!E16</f>
        <v>Dominique</v>
      </c>
      <c r="F10" t="str">
        <f>Sociétaires!M16</f>
        <v xml:space="preserve">Domi.hilaire@gmail.com </v>
      </c>
    </row>
    <row r="11" spans="1:6" x14ac:dyDescent="0.25">
      <c r="A11">
        <f>Sociétaires!A17</f>
        <v>11</v>
      </c>
      <c r="B11" t="str">
        <f>(SUBSTITUTE(SUBSTITUTE(SUBSTITUTE(Sociétaires!E17,"é","e"),"è","e"),"ê","e"))&amp;Sociétaires!A17</f>
        <v>Philippe11</v>
      </c>
      <c r="C11" s="117">
        <f>Sociétaires!T17</f>
        <v>42893</v>
      </c>
      <c r="D11" t="str">
        <f>CONCATENATE(LOWER(LEFT(Sociétaires!E17,1)),LOWER(LEFT(Sociétaires!D17,1)),"-",TEXT(DAY(Sociétaires!G17),"00"),TEXT(MONTH(Sociétaires!G17),"00"),TEXT(YEAR(Sociétaires!G17),"00"))</f>
        <v>pz-24011961</v>
      </c>
      <c r="E11" t="str">
        <f>Sociétaires!E17</f>
        <v>Philippe</v>
      </c>
      <c r="F11" t="str">
        <f>Sociétaires!M17</f>
        <v>zamolo.philippe@orange.fr</v>
      </c>
    </row>
    <row r="12" spans="1:6" x14ac:dyDescent="0.25">
      <c r="A12">
        <f>Sociétaires!A18</f>
        <v>12</v>
      </c>
      <c r="B12" t="str">
        <f>(SUBSTITUTE(SUBSTITUTE(SUBSTITUTE(Sociétaires!E18,"é","e"),"è","e"),"ê","e"))&amp;Sociétaires!A18</f>
        <v>Christine12</v>
      </c>
      <c r="C12" s="117">
        <f>Sociétaires!T18</f>
        <v>42893</v>
      </c>
      <c r="D12" t="str">
        <f>CONCATENATE(LOWER(LEFT(Sociétaires!E18,1)),LOWER(LEFT(Sociétaires!D18,1)),"-",TEXT(DAY(Sociétaires!G18),"00"),TEXT(MONTH(Sociétaires!G18),"00"),TEXT(YEAR(Sociétaires!G18),"00"))</f>
        <v>cc-30011962</v>
      </c>
      <c r="E12" t="str">
        <f>Sociétaires!E18</f>
        <v>Christine</v>
      </c>
      <c r="F12" t="str">
        <f>Sociétaires!M18</f>
        <v>emeraude3156@gmail.com</v>
      </c>
    </row>
    <row r="13" spans="1:6" x14ac:dyDescent="0.25">
      <c r="A13">
        <f>Sociétaires!A19</f>
        <v>13</v>
      </c>
      <c r="B13" t="str">
        <f>(SUBSTITUTE(SUBSTITUTE(SUBSTITUTE(Sociétaires!E19,"é","e"),"è","e"),"ê","e"))&amp;Sociétaires!A19</f>
        <v>Rozenn13</v>
      </c>
      <c r="C13" s="117">
        <f>Sociétaires!T19</f>
        <v>42893</v>
      </c>
      <c r="D13" t="str">
        <f>CONCATENATE(LOWER(LEFT(Sociétaires!E19,1)),LOWER(LEFT(Sociétaires!D19,1)),"-",TEXT(DAY(Sociétaires!G19),"00"),TEXT(MONTH(Sociétaires!G19),"00"),TEXT(YEAR(Sociétaires!G19),"00"))</f>
        <v>ri-29041971</v>
      </c>
      <c r="E13" t="str">
        <f>Sociétaires!E19</f>
        <v>Rozenn</v>
      </c>
      <c r="F13" t="str">
        <f>Sociétaires!M19</f>
        <v>rozennirvoas@hotmail.fr</v>
      </c>
    </row>
    <row r="14" spans="1:6" x14ac:dyDescent="0.25">
      <c r="A14">
        <f>Sociétaires!A20</f>
        <v>14</v>
      </c>
      <c r="B14" t="str">
        <f>(SUBSTITUTE(SUBSTITUTE(SUBSTITUTE(Sociétaires!E20,"é","e"),"è","e"),"ê","e"))&amp;Sociétaires!A20</f>
        <v>Philippe14</v>
      </c>
      <c r="C14" s="117">
        <f>Sociétaires!T20</f>
        <v>42893</v>
      </c>
      <c r="D14" t="str">
        <f>CONCATENATE(LOWER(LEFT(Sociétaires!E20,1)),LOWER(LEFT(Sociétaires!D20,1)),"-",TEXT(DAY(Sociétaires!G20),"00"),TEXT(MONTH(Sociétaires!G20),"00"),TEXT(YEAR(Sociétaires!G20),"00"))</f>
        <v>pa-29061961</v>
      </c>
      <c r="E14" t="str">
        <f>Sociétaires!E20</f>
        <v>Philippe</v>
      </c>
      <c r="F14" t="str">
        <f>Sociétaires!M20</f>
        <v>rozennirvoas@hotmail.fr</v>
      </c>
    </row>
    <row r="15" spans="1:6" x14ac:dyDescent="0.25">
      <c r="A15">
        <f>Sociétaires!A21</f>
        <v>15</v>
      </c>
      <c r="B15" t="str">
        <f>(SUBSTITUTE(SUBSTITUTE(SUBSTITUTE(Sociétaires!E21,"é","e"),"è","e"),"ê","e"))&amp;Sociétaires!A21</f>
        <v>Claude15</v>
      </c>
      <c r="C15" s="117">
        <f>Sociétaires!T21</f>
        <v>42893</v>
      </c>
      <c r="D15" t="str">
        <f>CONCATENATE(LOWER(LEFT(Sociétaires!E21,1)),LOWER(LEFT(Sociétaires!D21,1)),"-",TEXT(DAY(Sociétaires!G21),"00"),TEXT(MONTH(Sociétaires!G21),"00"),TEXT(YEAR(Sociétaires!G21),"00"))</f>
        <v>cd-25071934</v>
      </c>
      <c r="E15" t="str">
        <f>Sociétaires!E21</f>
        <v>Claude</v>
      </c>
      <c r="F15" t="str">
        <f>Sociétaires!M21</f>
        <v>ducert.toulouse@wanadoo.fr</v>
      </c>
    </row>
    <row r="16" spans="1:6" x14ac:dyDescent="0.25">
      <c r="A16">
        <f>Sociétaires!A22</f>
        <v>16</v>
      </c>
      <c r="B16" t="str">
        <f>(SUBSTITUTE(SUBSTITUTE(SUBSTITUTE(Sociétaires!E22,"é","e"),"è","e"),"ê","e"))&amp;Sociétaires!A22</f>
        <v>Michele16</v>
      </c>
      <c r="C16" s="117">
        <f>Sociétaires!T22</f>
        <v>42893</v>
      </c>
      <c r="D16" t="str">
        <f>CONCATENATE(LOWER(LEFT(Sociétaires!E22,1)),LOWER(LEFT(Sociétaires!D22,1)),"-",TEXT(DAY(Sociétaires!G22),"00"),TEXT(MONTH(Sociétaires!G22),"00"),TEXT(YEAR(Sociétaires!G22),"00"))</f>
        <v>mv-09081947</v>
      </c>
      <c r="E16" t="str">
        <f>Sociétaires!E22</f>
        <v>Michèle</v>
      </c>
      <c r="F16" t="str">
        <f>Sociétaires!M22</f>
        <v>ducert.toulouse@wanadoo.fr</v>
      </c>
    </row>
    <row r="17" spans="1:6" x14ac:dyDescent="0.25">
      <c r="A17">
        <f>Sociétaires!A23</f>
        <v>17</v>
      </c>
      <c r="B17" t="str">
        <f>(SUBSTITUTE(SUBSTITUTE(SUBSTITUTE(Sociétaires!E23,"é","e"),"è","e"),"ê","e"))&amp;Sociétaires!A23</f>
        <v>Jean-Paul17</v>
      </c>
      <c r="C17" s="117">
        <f>Sociétaires!T23</f>
        <v>42893</v>
      </c>
      <c r="D17" t="str">
        <f>CONCATENATE(LOWER(LEFT(Sociétaires!E23,1)),LOWER(LEFT(Sociétaires!D23,1)),"-",TEXT(DAY(Sociétaires!G23),"00"),TEXT(MONTH(Sociétaires!G23),"00"),TEXT(YEAR(Sociétaires!G23),"00"))</f>
        <v>jr-31101954</v>
      </c>
      <c r="E17" t="str">
        <f>Sociétaires!E23</f>
        <v>Jean-Paul</v>
      </c>
      <c r="F17" t="str">
        <f>Sociétaires!M23</f>
        <v>jean-paul.roustan@orange.fr</v>
      </c>
    </row>
    <row r="18" spans="1:6" x14ac:dyDescent="0.25">
      <c r="A18">
        <f>Sociétaires!A25</f>
        <v>19</v>
      </c>
      <c r="B18" t="str">
        <f>(SUBSTITUTE(SUBSTITUTE(SUBSTITUTE(Sociétaires!E25,"é","e"),"è","e"),"ê","e"))&amp;Sociétaires!A25</f>
        <v>Eric19</v>
      </c>
      <c r="C18" s="117">
        <f>Sociétaires!T25</f>
        <v>42893</v>
      </c>
      <c r="D18" t="str">
        <f>CONCATENATE(LOWER(LEFT(Sociétaires!E25,1)),LOWER(LEFT(Sociétaires!D25,1)),"-",TEXT(DAY(Sociétaires!G25),"00"),TEXT(MONTH(Sociétaires!G25),"00"),TEXT(YEAR(Sociétaires!G25),"00"))</f>
        <v>eo-16021964</v>
      </c>
      <c r="E18" t="str">
        <f>Sociétaires!E25</f>
        <v>Eric</v>
      </c>
      <c r="F18" t="str">
        <f>Sociétaires!M25</f>
        <v>eric.oulibaut@gmail.com</v>
      </c>
    </row>
    <row r="19" spans="1:6" x14ac:dyDescent="0.25">
      <c r="A19">
        <f>Sociétaires!A26</f>
        <v>20</v>
      </c>
      <c r="B19" t="str">
        <f>(SUBSTITUTE(SUBSTITUTE(SUBSTITUTE(Sociétaires!E26,"é","e"),"è","e"),"ê","e"))&amp;Sociétaires!A26</f>
        <v>Corinne20</v>
      </c>
      <c r="C19" s="117">
        <f>Sociétaires!T26</f>
        <v>42893</v>
      </c>
      <c r="D19" t="str">
        <f>CONCATENATE(LOWER(LEFT(Sociétaires!E26,1)),LOWER(LEFT(Sociétaires!D26,1)),"-",TEXT(DAY(Sociétaires!G26),"00"),TEXT(MONTH(Sociétaires!G26),"00"),TEXT(YEAR(Sociétaires!G26),"00"))</f>
        <v>ca-23021969</v>
      </c>
      <c r="E19" t="str">
        <f>Sociétaires!E26</f>
        <v>Corinne</v>
      </c>
      <c r="F19" t="str">
        <f>Sociétaires!M26</f>
        <v>corinne.trebosc@macoda.com</v>
      </c>
    </row>
    <row r="20" spans="1:6" x14ac:dyDescent="0.25">
      <c r="A20">
        <f>Sociétaires!A27</f>
        <v>21</v>
      </c>
      <c r="B20" t="str">
        <f>(SUBSTITUTE(SUBSTITUTE(SUBSTITUTE(Sociétaires!E27,"é","e"),"è","e"),"ê","e"))&amp;Sociétaires!A27</f>
        <v>David21</v>
      </c>
      <c r="C20" s="117">
        <f>Sociétaires!T27</f>
        <v>42893</v>
      </c>
      <c r="D20" t="str">
        <f>CONCATENATE(LOWER(LEFT(Sociétaires!E27,1)),LOWER(LEFT(Sociétaires!D27,1)),"-",TEXT(DAY(Sociétaires!G27),"00"),TEXT(MONTH(Sociétaires!G27),"00"),TEXT(YEAR(Sociétaires!G27),"00"))</f>
        <v>dt-13111969</v>
      </c>
      <c r="E20" t="str">
        <f>Sociétaires!E27</f>
        <v>David</v>
      </c>
      <c r="F20" t="str">
        <f>Sociétaires!M27</f>
        <v>david.trebosc@macoda.com</v>
      </c>
    </row>
    <row r="21" spans="1:6" x14ac:dyDescent="0.25">
      <c r="A21">
        <f>Sociétaires!A28</f>
        <v>22</v>
      </c>
      <c r="B21" t="str">
        <f>(SUBSTITUTE(SUBSTITUTE(SUBSTITUTE(Sociétaires!E28,"é","e"),"è","e"),"ê","e"))&amp;Sociétaires!A28</f>
        <v>Florian22</v>
      </c>
      <c r="C21" s="117">
        <f>Sociétaires!T28</f>
        <v>42893</v>
      </c>
      <c r="D21" t="str">
        <f>CONCATENATE(LOWER(LEFT(Sociétaires!E28,1)),LOWER(LEFT(Sociétaires!D28,1)),"-",TEXT(DAY(Sociétaires!G28),"00"),TEXT(MONTH(Sociétaires!G28),"00"),TEXT(YEAR(Sociétaires!G28),"00"))</f>
        <v>ft-07062002</v>
      </c>
      <c r="E21" t="str">
        <f>Sociétaires!E28</f>
        <v>Florian</v>
      </c>
      <c r="F21" t="str">
        <f>Sociétaires!M28</f>
        <v>david.trebosc@macoda.com</v>
      </c>
    </row>
    <row r="22" spans="1:6" x14ac:dyDescent="0.25">
      <c r="A22">
        <f>Sociétaires!A29</f>
        <v>23</v>
      </c>
      <c r="B22" t="str">
        <f>(SUBSTITUTE(SUBSTITUTE(SUBSTITUTE(Sociétaires!E29,"é","e"),"è","e"),"ê","e"))&amp;Sociétaires!A29</f>
        <v>Marion23</v>
      </c>
      <c r="C22" s="117">
        <f>Sociétaires!T29</f>
        <v>42893</v>
      </c>
      <c r="D22" t="str">
        <f>CONCATENATE(LOWER(LEFT(Sociétaires!E29,1)),LOWER(LEFT(Sociétaires!D29,1)),"-",TEXT(DAY(Sociétaires!G29),"00"),TEXT(MONTH(Sociétaires!G29),"00"),TEXT(YEAR(Sociétaires!G29),"00"))</f>
        <v>mt-19021997</v>
      </c>
      <c r="E22" t="str">
        <f>Sociétaires!E29</f>
        <v>Marion</v>
      </c>
      <c r="F22" t="str">
        <f>Sociétaires!M29</f>
        <v>marion.trebosc@macoda.com</v>
      </c>
    </row>
    <row r="23" spans="1:6" x14ac:dyDescent="0.25">
      <c r="A23">
        <f>Sociétaires!A30</f>
        <v>24</v>
      </c>
      <c r="B23" t="str">
        <f>(SUBSTITUTE(SUBSTITUTE(SUBSTITUTE(Sociétaires!E30,"é","e"),"è","e"),"ê","e"))&amp;Sociétaires!A30</f>
        <v>Alain24</v>
      </c>
      <c r="C23" s="117">
        <f>Sociétaires!T30</f>
        <v>42893</v>
      </c>
      <c r="D23" t="str">
        <f>CONCATENATE(LOWER(LEFT(Sociétaires!E30,1)),LOWER(LEFT(Sociétaires!D30,1)),"-",TEXT(DAY(Sociétaires!G30),"00"),TEXT(MONTH(Sociétaires!G30),"00"),TEXT(YEAR(Sociétaires!G30),"00"))</f>
        <v>ar-08071950</v>
      </c>
      <c r="E23" t="str">
        <f>Sociétaires!E30</f>
        <v>Alain</v>
      </c>
      <c r="F23" t="str">
        <f>Sociétaires!M30</f>
        <v xml:space="preserve">alain.riviere7@orange.fr </v>
      </c>
    </row>
    <row r="24" spans="1:6" x14ac:dyDescent="0.25">
      <c r="A24">
        <f>Sociétaires!A33</f>
        <v>25</v>
      </c>
      <c r="B24" t="str">
        <f>(SUBSTITUTE(SUBSTITUTE(SUBSTITUTE(Sociétaires!E33,"é","e"),"è","e"),"ê","e"))&amp;Sociétaires!A33</f>
        <v>Serge25</v>
      </c>
      <c r="C24" s="117">
        <f>Sociétaires!T33</f>
        <v>42893</v>
      </c>
      <c r="D24" t="str">
        <f>CONCATENATE(LOWER(LEFT(Sociétaires!E33,1)),LOWER(LEFT(Sociétaires!D33,1)),"-",TEXT(DAY(Sociétaires!G33),"00"),TEXT(MONTH(Sociétaires!G33),"00"),TEXT(YEAR(Sociétaires!G33),"00"))</f>
        <v>sm-29091952</v>
      </c>
      <c r="E24" t="str">
        <f>Sociétaires!E33</f>
        <v>Serge</v>
      </c>
      <c r="F24" t="str">
        <f>Sociétaires!M33</f>
        <v>serge.milhet@orange.fr</v>
      </c>
    </row>
    <row r="25" spans="1:6" x14ac:dyDescent="0.25">
      <c r="A25">
        <f>Sociétaires!A34</f>
        <v>26</v>
      </c>
      <c r="B25" t="str">
        <f>(SUBSTITUTE(SUBSTITUTE(SUBSTITUTE(Sociétaires!E34,"é","e"),"è","e"),"ê","e"))&amp;Sociétaires!A34</f>
        <v>Pascal26</v>
      </c>
      <c r="C25" s="117">
        <f>Sociétaires!T34</f>
        <v>42893</v>
      </c>
      <c r="D25" t="str">
        <f>CONCATENATE(LOWER(LEFT(Sociétaires!E34,1)),LOWER(LEFT(Sociétaires!D34,1)),"-",TEXT(DAY(Sociétaires!G34),"00"),TEXT(MONTH(Sociétaires!G34),"00"),TEXT(YEAR(Sociétaires!G34),"00"))</f>
        <v>pd-04061961</v>
      </c>
      <c r="E25" t="str">
        <f>Sociétaires!E34</f>
        <v>Pascal</v>
      </c>
      <c r="F25" t="str">
        <f>Sociétaires!M34</f>
        <v>pascal.delmas31@orange.fr</v>
      </c>
    </row>
    <row r="26" spans="1:6" x14ac:dyDescent="0.25">
      <c r="A26">
        <f>Sociétaires!A35</f>
        <v>27</v>
      </c>
      <c r="B26" t="str">
        <f>(SUBSTITUTE(SUBSTITUTE(SUBSTITUTE(Sociétaires!E35,"é","e"),"è","e"),"ê","e"))&amp;Sociétaires!A35</f>
        <v>Mireille27</v>
      </c>
      <c r="C26" s="117">
        <f>Sociétaires!T35</f>
        <v>42893</v>
      </c>
      <c r="D26" t="str">
        <f>CONCATENATE(LOWER(LEFT(Sociétaires!E35,1)),LOWER(LEFT(Sociétaires!D35,1)),"-",TEXT(DAY(Sociétaires!G35),"00"),TEXT(MONTH(Sociétaires!G35),"00"),TEXT(YEAR(Sociétaires!G35),"00"))</f>
        <v>mg-23091963</v>
      </c>
      <c r="E26" t="str">
        <f>Sociétaires!E35</f>
        <v>Mireille</v>
      </c>
      <c r="F26" t="str">
        <f>Sociétaires!M35</f>
        <v>mireille.delmas31@orange.fr</v>
      </c>
    </row>
    <row r="27" spans="1:6" x14ac:dyDescent="0.25">
      <c r="A27">
        <f>Sociétaires!A36</f>
        <v>28</v>
      </c>
      <c r="B27" t="str">
        <f>(SUBSTITUTE(SUBSTITUTE(SUBSTITUTE(Sociétaires!E36,"é","e"),"è","e"),"ê","e"))&amp;Sociétaires!A36</f>
        <v>Marion28</v>
      </c>
      <c r="C27" s="117">
        <f>Sociétaires!T36</f>
        <v>42893</v>
      </c>
      <c r="D27" t="str">
        <f>CONCATENATE(LOWER(LEFT(Sociétaires!E36,1)),LOWER(LEFT(Sociétaires!D36,1)),"-",TEXT(DAY(Sociétaires!G36),"00"),TEXT(MONTH(Sociétaires!G36),"00"),TEXT(YEAR(Sociétaires!G36),"00"))</f>
        <v>mg-30111982</v>
      </c>
      <c r="E27" t="str">
        <f>Sociétaires!E36</f>
        <v>Marion</v>
      </c>
      <c r="F27" t="str">
        <f>Sociétaires!M36</f>
        <v>marion.gardette@gmail.com</v>
      </c>
    </row>
    <row r="28" spans="1:6" x14ac:dyDescent="0.25">
      <c r="A28">
        <f>Sociétaires!A37</f>
        <v>29</v>
      </c>
      <c r="B28" t="str">
        <f>(SUBSTITUTE(SUBSTITUTE(SUBSTITUTE(Sociétaires!E37,"é","e"),"è","e"),"ê","e"))&amp;Sociétaires!A37</f>
        <v>Laurent29</v>
      </c>
      <c r="C28" s="117">
        <f>Sociétaires!T37</f>
        <v>42893</v>
      </c>
      <c r="D28" t="str">
        <f>CONCATENATE(LOWER(LEFT(Sociétaires!E37,1)),LOWER(LEFT(Sociétaires!D37,1)),"-",TEXT(DAY(Sociétaires!G37),"00"),TEXT(MONTH(Sociétaires!G37),"00"),TEXT(YEAR(Sociétaires!G37),"00"))</f>
        <v>lg-02031980</v>
      </c>
      <c r="E28" t="str">
        <f>Sociétaires!E37</f>
        <v>Laurent</v>
      </c>
      <c r="F28" t="str">
        <f>Sociétaires!M37</f>
        <v>laurent.gardette@gmail.com</v>
      </c>
    </row>
    <row r="29" spans="1:6" x14ac:dyDescent="0.25">
      <c r="A29">
        <f>Sociétaires!A38</f>
        <v>30</v>
      </c>
      <c r="B29" t="str">
        <f>(SUBSTITUTE(SUBSTITUTE(SUBSTITUTE(Sociétaires!E38,"é","e"),"è","e"),"ê","e"))&amp;Sociétaires!A38</f>
        <v>Anne30</v>
      </c>
      <c r="C29" s="117">
        <f>Sociétaires!T38</f>
        <v>42893</v>
      </c>
      <c r="D29" t="str">
        <f>CONCATENATE(LOWER(LEFT(Sociétaires!E38,1)),LOWER(LEFT(Sociétaires!D38,1)),"-",TEXT(DAY(Sociétaires!G38),"00"),TEXT(MONTH(Sociétaires!G38),"00"),TEXT(YEAR(Sociétaires!G38),"00"))</f>
        <v>al-31081959</v>
      </c>
      <c r="E29" t="str">
        <f>Sociétaires!E38</f>
        <v>Anne</v>
      </c>
      <c r="F29" t="str">
        <f>Sociétaires!M38</f>
        <v>annebouchet5@yahoo.fr</v>
      </c>
    </row>
    <row r="30" spans="1:6" x14ac:dyDescent="0.25">
      <c r="A30">
        <f>Sociétaires!A39</f>
        <v>31</v>
      </c>
      <c r="B30" t="str">
        <f>(SUBSTITUTE(SUBSTITUTE(SUBSTITUTE(Sociétaires!E39,"é","e"),"è","e"),"ê","e"))&amp;Sociétaires!A39</f>
        <v>Francis31</v>
      </c>
      <c r="C30" s="117">
        <f>Sociétaires!T39</f>
        <v>42893</v>
      </c>
      <c r="D30" t="str">
        <f>CONCATENATE(LOWER(LEFT(Sociétaires!E39,1)),LOWER(LEFT(Sociétaires!D39,1)),"-",TEXT(DAY(Sociétaires!G39),"00"),TEXT(MONTH(Sociétaires!G39),"00"),TEXT(YEAR(Sociétaires!G39),"00"))</f>
        <v>fc-07071963</v>
      </c>
      <c r="E30" t="str">
        <f>Sociétaires!E39</f>
        <v>Francis</v>
      </c>
      <c r="F30" t="str">
        <f>Sociétaires!M39</f>
        <v>f.carbonne@orange.fr</v>
      </c>
    </row>
    <row r="31" spans="1:6" x14ac:dyDescent="0.25">
      <c r="A31">
        <f>Sociétaires!A40</f>
        <v>32</v>
      </c>
      <c r="B31" t="str">
        <f>(SUBSTITUTE(SUBSTITUTE(SUBSTITUTE(Sociétaires!E40,"é","e"),"è","e"),"ê","e"))&amp;Sociétaires!A40</f>
        <v>Brigitte32</v>
      </c>
      <c r="C31" s="117">
        <f>Sociétaires!T40</f>
        <v>42893</v>
      </c>
      <c r="D31" t="str">
        <f>CONCATENATE(LOWER(LEFT(Sociétaires!E40,1)),LOWER(LEFT(Sociétaires!D40,1)),"-",TEXT(DAY(Sociétaires!G40),"00"),TEXT(MONTH(Sociétaires!G40),"00"),TEXT(YEAR(Sociétaires!G40),"00"))</f>
        <v>bg-14101958</v>
      </c>
      <c r="E31" t="str">
        <f>Sociétaires!E40</f>
        <v>Brigitte</v>
      </c>
      <c r="F31" t="str">
        <f>Sociétaires!M40</f>
        <v>glainbrigitte@gmail.com</v>
      </c>
    </row>
    <row r="32" spans="1:6" x14ac:dyDescent="0.25">
      <c r="A32">
        <f>Sociétaires!A41</f>
        <v>33</v>
      </c>
      <c r="B32" t="str">
        <f>(SUBSTITUTE(SUBSTITUTE(SUBSTITUTE(Sociétaires!E41,"é","e"),"è","e"),"ê","e"))&amp;Sociétaires!A41</f>
        <v>Josephine 33</v>
      </c>
      <c r="C32" s="117">
        <f>Sociétaires!T41</f>
        <v>42893</v>
      </c>
      <c r="D32" t="str">
        <f>CONCATENATE(LOWER(LEFT(Sociétaires!E41,1)),LOWER(LEFT(Sociétaires!D41,1)),"-",TEXT(DAY(Sociétaires!G41),"00"),TEXT(MONTH(Sociétaires!G41),"00"),TEXT(YEAR(Sociétaires!G41),"00"))</f>
        <v>jc-03031944</v>
      </c>
      <c r="E32" t="str">
        <f>Sociétaires!E41</f>
        <v xml:space="preserve">Josephine </v>
      </c>
      <c r="F32" t="str">
        <f>Sociétaires!M41</f>
        <v>josephine.casagrande@orange.fr</v>
      </c>
    </row>
    <row r="33" spans="1:6" x14ac:dyDescent="0.25">
      <c r="A33">
        <f>Sociétaires!A42</f>
        <v>34</v>
      </c>
      <c r="B33" t="str">
        <f>(SUBSTITUTE(SUBSTITUTE(SUBSTITUTE(Sociétaires!E42,"é","e"),"è","e"),"ê","e"))&amp;Sociétaires!A42</f>
        <v>Odile34</v>
      </c>
      <c r="C33" s="117">
        <f>Sociétaires!T42</f>
        <v>42893</v>
      </c>
      <c r="D33" t="str">
        <f>CONCATENATE(LOWER(LEFT(Sociétaires!E42,1)),LOWER(LEFT(Sociétaires!D42,1)),"-",TEXT(DAY(Sociétaires!G42),"00"),TEXT(MONTH(Sociétaires!G42),"00"),TEXT(YEAR(Sociétaires!G42),"00"))</f>
        <v>oc-20041941</v>
      </c>
      <c r="E33" t="str">
        <f>Sociétaires!E42</f>
        <v>Odile</v>
      </c>
      <c r="F33" t="str">
        <f>Sociétaires!M42</f>
        <v>odile.boutemy@libertysurf.fr</v>
      </c>
    </row>
    <row r="34" spans="1:6" x14ac:dyDescent="0.25">
      <c r="A34">
        <f>Sociétaires!A43</f>
        <v>35</v>
      </c>
      <c r="B34" t="str">
        <f>(SUBSTITUTE(SUBSTITUTE(SUBSTITUTE(Sociétaires!E43,"é","e"),"è","e"),"ê","e"))&amp;Sociétaires!A43</f>
        <v>Monsieur le president35</v>
      </c>
      <c r="C34" s="117">
        <f>Sociétaires!T43</f>
        <v>42893</v>
      </c>
      <c r="D34" t="str">
        <f>CONCATENATE(LOWER(LEFT(Sociétaires!E43,1)),LOWER(LEFT(Sociétaires!D43,1)),"-",TEXT(DAY(Sociétaires!G43),"00"),TEXT(MONTH(Sociétaires!G43),"00"),TEXT(YEAR(Sociétaires!G43),"00"))</f>
        <v>mg-25061958</v>
      </c>
      <c r="E34" t="str">
        <f>Sociétaires!E43</f>
        <v>Monsieur le président</v>
      </c>
      <c r="F34" t="str">
        <f>Sociétaires!M43</f>
        <v>president@gppep.org</v>
      </c>
    </row>
    <row r="35" spans="1:6" x14ac:dyDescent="0.25">
      <c r="A35">
        <f>Sociétaires!A44</f>
        <v>36</v>
      </c>
      <c r="B35" t="str">
        <f>(SUBSTITUTE(SUBSTITUTE(SUBSTITUTE(Sociétaires!E44,"é","e"),"è","e"),"ê","e"))&amp;Sociétaires!A44</f>
        <v>Simon36</v>
      </c>
      <c r="C35" s="117">
        <f>Sociétaires!T44</f>
        <v>42893</v>
      </c>
      <c r="D35" t="str">
        <f>CONCATENATE(LOWER(LEFT(Sociétaires!E44,1)),LOWER(LEFT(Sociétaires!D44,1)),"-",TEXT(DAY(Sociétaires!G44),"00"),TEXT(MONTH(Sociétaires!G44),"00"),TEXT(YEAR(Sociétaires!G44),"00"))</f>
        <v>sv-04071985</v>
      </c>
      <c r="E35" t="str">
        <f>Sociétaires!E44</f>
        <v>Simon</v>
      </c>
      <c r="F35" t="str">
        <f>Sociétaires!M44</f>
        <v>s.vaupres@gmail.com</v>
      </c>
    </row>
    <row r="36" spans="1:6" x14ac:dyDescent="0.25">
      <c r="A36">
        <f>Sociétaires!A45</f>
        <v>37</v>
      </c>
      <c r="B36" t="str">
        <f>(SUBSTITUTE(SUBSTITUTE(SUBSTITUTE(Sociétaires!E45,"é","e"),"è","e"),"ê","e"))&amp;Sociétaires!A45</f>
        <v>Marc37</v>
      </c>
      <c r="C36" s="117">
        <f>Sociétaires!T45</f>
        <v>42893</v>
      </c>
      <c r="D36" t="str">
        <f>CONCATENATE(LOWER(LEFT(Sociétaires!E45,1)),LOWER(LEFT(Sociétaires!D45,1)),"-",TEXT(DAY(Sociétaires!G45),"00"),TEXT(MONTH(Sociétaires!G45),"00"),TEXT(YEAR(Sociétaires!G45),"00"))</f>
        <v>mp-27081960</v>
      </c>
      <c r="E36" t="str">
        <f>Sociétaires!E45</f>
        <v>Marc</v>
      </c>
      <c r="F36" t="str">
        <f>Sociétaires!M45</f>
        <v>prido.marc@wanadoo.fr</v>
      </c>
    </row>
    <row r="37" spans="1:6" x14ac:dyDescent="0.25">
      <c r="A37">
        <f>Sociétaires!A46</f>
        <v>38</v>
      </c>
      <c r="B37" t="str">
        <f>(SUBSTITUTE(SUBSTITUTE(SUBSTITUTE(Sociétaires!E46,"é","e"),"è","e"),"ê","e"))&amp;Sociétaires!A46</f>
        <v>Anais38</v>
      </c>
      <c r="C37" s="117">
        <f>Sociétaires!T46</f>
        <v>42893</v>
      </c>
      <c r="D37" t="str">
        <f>CONCATENATE(LOWER(LEFT(Sociétaires!E46,1)),LOWER(LEFT(Sociétaires!D46,1)),"-",TEXT(DAY(Sociétaires!G46),"00"),TEXT(MONTH(Sociétaires!G46),"00"),TEXT(YEAR(Sociétaires!G46),"00"))</f>
        <v>ap-05071991</v>
      </c>
      <c r="E37" t="str">
        <f>Sociétaires!E46</f>
        <v>Anais</v>
      </c>
      <c r="F37" t="str">
        <f>Sociétaires!M46</f>
        <v>anaispridob@yahoo.fr</v>
      </c>
    </row>
    <row r="38" spans="1:6" x14ac:dyDescent="0.25">
      <c r="A38">
        <f>Sociétaires!A47</f>
        <v>39</v>
      </c>
      <c r="B38" t="str">
        <f>(SUBSTITUTE(SUBSTITUTE(SUBSTITUTE(Sociétaires!E47,"é","e"),"è","e"),"ê","e"))&amp;Sociétaires!A47</f>
        <v>Jean-Marc39</v>
      </c>
      <c r="C38" s="117">
        <f>Sociétaires!T47</f>
        <v>42893</v>
      </c>
      <c r="D38" t="str">
        <f>CONCATENATE(LOWER(LEFT(Sociétaires!E47,1)),LOWER(LEFT(Sociétaires!D47,1)),"-",TEXT(DAY(Sociétaires!G47),"00"),TEXT(MONTH(Sociétaires!G47),"00"),TEXT(YEAR(Sociétaires!G47),"00"))</f>
        <v>ji-07101947</v>
      </c>
      <c r="E38" t="str">
        <f>Sociétaires!E47</f>
        <v>Jean-Marc</v>
      </c>
      <c r="F38" t="str">
        <f>Sociétaires!M47</f>
        <v xml:space="preserve">jeanmarc.isnard@free.fr </v>
      </c>
    </row>
    <row r="39" spans="1:6" x14ac:dyDescent="0.25">
      <c r="A39">
        <f>Sociétaires!A48</f>
        <v>40</v>
      </c>
      <c r="B39" t="str">
        <f>(SUBSTITUTE(SUBSTITUTE(SUBSTITUTE(Sociétaires!E48,"é","e"),"è","e"),"ê","e"))&amp;Sociétaires!A48</f>
        <v>Pascale40</v>
      </c>
      <c r="C39" s="117">
        <f>Sociétaires!T48</f>
        <v>42893</v>
      </c>
      <c r="D39" t="str">
        <f>CONCATENATE(LOWER(LEFT(Sociétaires!E48,1)),LOWER(LEFT(Sociétaires!D48,1)),"-",TEXT(DAY(Sociétaires!G48),"00"),TEXT(MONTH(Sociétaires!G48),"00"),TEXT(YEAR(Sociétaires!G48),"00"))</f>
        <v>pb-02091964</v>
      </c>
      <c r="E39" t="str">
        <f>Sociétaires!E48</f>
        <v>Pascale</v>
      </c>
      <c r="F39" t="str">
        <f>Sociétaires!M48</f>
        <v>pascale.bernard@free.fr</v>
      </c>
    </row>
    <row r="40" spans="1:6" x14ac:dyDescent="0.25">
      <c r="A40">
        <f>Sociétaires!A49</f>
        <v>41</v>
      </c>
      <c r="B40" t="str">
        <f>(SUBSTITUTE(SUBSTITUTE(SUBSTITUTE(Sociétaires!E49,"é","e"),"è","e"),"ê","e"))&amp;Sociétaires!A49</f>
        <v>Eric41</v>
      </c>
      <c r="C40" s="117">
        <f>Sociétaires!T49</f>
        <v>42893</v>
      </c>
      <c r="D40" t="str">
        <f>CONCATENATE(LOWER(LEFT(Sociétaires!E49,1)),LOWER(LEFT(Sociétaires!D49,1)),"-",TEXT(DAY(Sociétaires!G49),"00"),TEXT(MONTH(Sociétaires!G49),"00"),TEXT(YEAR(Sociétaires!G49),"00"))</f>
        <v>ec-03101965</v>
      </c>
      <c r="E40" t="str">
        <f>Sociétaires!E49</f>
        <v>Eric</v>
      </c>
      <c r="F40" t="str">
        <f>Sociétaires!M49</f>
        <v>cherdoe@gmail.com</v>
      </c>
    </row>
    <row r="41" spans="1:6" x14ac:dyDescent="0.25">
      <c r="A41">
        <f>Sociétaires!A50</f>
        <v>42</v>
      </c>
      <c r="B41" t="str">
        <f>(SUBSTITUTE(SUBSTITUTE(SUBSTITUTE(Sociétaires!E50,"é","e"),"è","e"),"ê","e"))&amp;Sociétaires!A50</f>
        <v>Mona42</v>
      </c>
      <c r="C41" s="117">
        <f>Sociétaires!T50</f>
        <v>42893</v>
      </c>
      <c r="D41" t="str">
        <f>CONCATENATE(LOWER(LEFT(Sociétaires!E50,1)),LOWER(LEFT(Sociétaires!D50,1)),"-",TEXT(DAY(Sociétaires!G50),"00"),TEXT(MONTH(Sociétaires!G50),"00"),TEXT(YEAR(Sociétaires!G50),"00"))</f>
        <v>mr-20111966</v>
      </c>
      <c r="E41" t="str">
        <f>Sociétaires!E50</f>
        <v>Mona</v>
      </c>
      <c r="F41" t="str">
        <f>Sociétaires!M50</f>
        <v>cherdo31@orange.fr</v>
      </c>
    </row>
    <row r="42" spans="1:6" x14ac:dyDescent="0.25">
      <c r="A42">
        <f>Sociétaires!A51</f>
        <v>43</v>
      </c>
      <c r="B42" t="str">
        <f>(SUBSTITUTE(SUBSTITUTE(SUBSTITUTE(Sociétaires!E51,"é","e"),"è","e"),"ê","e"))&amp;Sociétaires!A51</f>
        <v>Jean43</v>
      </c>
      <c r="C42" s="117">
        <f>Sociétaires!T51</f>
        <v>42893</v>
      </c>
      <c r="D42" t="str">
        <f>CONCATENATE(LOWER(LEFT(Sociétaires!E51,1)),LOWER(LEFT(Sociétaires!D51,1)),"-",TEXT(DAY(Sociétaires!G51),"00"),TEXT(MONTH(Sociétaires!G51),"00"),TEXT(YEAR(Sociétaires!G51),"00"))</f>
        <v>jm-08011950</v>
      </c>
      <c r="E42" t="str">
        <f>Sociétaires!E51</f>
        <v>Jean</v>
      </c>
      <c r="F42" t="str">
        <f>Sociétaires!M51</f>
        <v>jean.manuguerra1@gmail.com</v>
      </c>
    </row>
    <row r="43" spans="1:6" x14ac:dyDescent="0.25">
      <c r="A43">
        <f>Sociétaires!A53</f>
        <v>44</v>
      </c>
      <c r="B43" t="str">
        <f>(SUBSTITUTE(SUBSTITUTE(SUBSTITUTE(Sociétaires!E53,"é","e"),"è","e"),"ê","e"))&amp;Sociétaires!A53</f>
        <v>Sandrine44</v>
      </c>
      <c r="C43" s="117">
        <f>Sociétaires!T53</f>
        <v>42943</v>
      </c>
      <c r="D43" t="str">
        <f>CONCATENATE(LOWER(LEFT(Sociétaires!E53,1)),LOWER(LEFT(Sociétaires!D53,1)),"-",TEXT(DAY(Sociétaires!G53),"00"),TEXT(MONTH(Sociétaires!G53),"00"),TEXT(YEAR(Sociétaires!G53),"00"))</f>
        <v>sp-05061971</v>
      </c>
      <c r="E43" t="str">
        <f>Sociétaires!E53</f>
        <v>Sandrine</v>
      </c>
      <c r="F43" t="str">
        <f>Sociétaires!M53</f>
        <v>sandrine.thil@sfr.fr</v>
      </c>
    </row>
    <row r="44" spans="1:6" x14ac:dyDescent="0.25">
      <c r="A44">
        <f>Sociétaires!A54</f>
        <v>45</v>
      </c>
      <c r="B44" t="str">
        <f>(SUBSTITUTE(SUBSTITUTE(SUBSTITUTE(Sociétaires!E54,"é","e"),"è","e"),"ê","e"))&amp;Sociétaires!A54</f>
        <v>Christian45</v>
      </c>
      <c r="C44" s="117">
        <f>Sociétaires!T54</f>
        <v>42981</v>
      </c>
      <c r="D44" t="str">
        <f>CONCATENATE(LOWER(LEFT(Sociétaires!E54,1)),LOWER(LEFT(Sociétaires!D54,1)),"-",TEXT(DAY(Sociétaires!G54),"00"),TEXT(MONTH(Sociétaires!G54),"00"),TEXT(YEAR(Sociétaires!G54),"00"))</f>
        <v>ct-25111970</v>
      </c>
      <c r="E44" t="str">
        <f>Sociétaires!E54</f>
        <v>Christian</v>
      </c>
      <c r="F44" t="str">
        <f>Sociétaires!M54</f>
        <v>fdhiron@gmail.com</v>
      </c>
    </row>
    <row r="45" spans="1:6" x14ac:dyDescent="0.25">
      <c r="A45">
        <f>Sociétaires!A55</f>
        <v>46</v>
      </c>
      <c r="B45" t="str">
        <f>(SUBSTITUTE(SUBSTITUTE(SUBSTITUTE(Sociétaires!E55,"é","e"),"è","e"),"ê","e"))&amp;Sociétaires!A55</f>
        <v>Bernard46</v>
      </c>
      <c r="C45" s="117">
        <f>Sociétaires!T55</f>
        <v>42983</v>
      </c>
      <c r="D45" t="str">
        <f>CONCATENATE(LOWER(LEFT(Sociétaires!E55,1)),LOWER(LEFT(Sociétaires!D55,1)),"-",TEXT(DAY(Sociétaires!G55),"00"),TEXT(MONTH(Sociétaires!G55),"00"),TEXT(YEAR(Sociétaires!G55),"00"))</f>
        <v>bc-29011956</v>
      </c>
      <c r="E45" t="str">
        <f>Sociétaires!E55</f>
        <v>Bernard</v>
      </c>
      <c r="F45" t="str">
        <f>Sociétaires!M55</f>
        <v>bernard.crouzil@wanadoo.fr</v>
      </c>
    </row>
    <row r="46" spans="1:6" x14ac:dyDescent="0.25">
      <c r="A46">
        <f>Sociétaires!A56</f>
        <v>47</v>
      </c>
      <c r="B46" t="str">
        <f>(SUBSTITUTE(SUBSTITUTE(SUBSTITUTE(Sociétaires!E56,"é","e"),"è","e"),"ê","e"))&amp;Sociétaires!A56</f>
        <v>Emmanuel47</v>
      </c>
      <c r="C46" s="117">
        <f>Sociétaires!T56</f>
        <v>42993</v>
      </c>
      <c r="D46" t="str">
        <f>CONCATENATE(LOWER(LEFT(Sociétaires!E56,1)),LOWER(LEFT(Sociétaires!D56,1)),"-",TEXT(DAY(Sociétaires!G56),"00"),TEXT(MONTH(Sociétaires!G56),"00"),TEXT(YEAR(Sociétaires!G56),"00"))</f>
        <v>em-22121957</v>
      </c>
      <c r="E46" t="str">
        <f>Sociétaires!E56</f>
        <v>Emmanuel</v>
      </c>
      <c r="F46" t="str">
        <f>Sociétaires!M56</f>
        <v>emmanuel.menoni@wanadoo.fr</v>
      </c>
    </row>
    <row r="47" spans="1:6" x14ac:dyDescent="0.25">
      <c r="A47">
        <f>Sociétaires!A57</f>
        <v>48</v>
      </c>
      <c r="B47" t="str">
        <f>(SUBSTITUTE(SUBSTITUTE(SUBSTITUTE(Sociétaires!E57,"é","e"),"è","e"),"ê","e"))&amp;Sociétaires!A57</f>
        <v>Michel 48</v>
      </c>
      <c r="C47" s="117">
        <f>Sociétaires!T57</f>
        <v>43007</v>
      </c>
      <c r="D47" t="str">
        <f>CONCATENATE(LOWER(LEFT(Sociétaires!E57,1)),LOWER(LEFT(Sociétaires!D57,1)),"-",TEXT(DAY(Sociétaires!G57),"00"),TEXT(MONTH(Sociétaires!G57),"00"),TEXT(YEAR(Sociétaires!G57),"00"))</f>
        <v>mg-14091957</v>
      </c>
      <c r="E47" t="str">
        <f>Sociétaires!E57</f>
        <v xml:space="preserve">Michel </v>
      </c>
      <c r="F47" t="str">
        <f>Sociétaires!M57</f>
        <v>migali@club-internet.fr</v>
      </c>
    </row>
    <row r="48" spans="1:6" x14ac:dyDescent="0.25">
      <c r="A48">
        <f>Sociétaires!A58</f>
        <v>49</v>
      </c>
      <c r="B48" t="str">
        <f>(SUBSTITUTE(SUBSTITUTE(SUBSTITUTE(Sociétaires!E58,"é","e"),"è","e"),"ê","e"))&amp;Sociétaires!A58</f>
        <v>Florence49</v>
      </c>
      <c r="C48" s="117">
        <f>Sociétaires!T58</f>
        <v>43018</v>
      </c>
      <c r="D48" t="str">
        <f>CONCATENATE(LOWER(LEFT(Sociétaires!E58,1)),LOWER(LEFT(Sociétaires!D58,1)),"-",TEXT(DAY(Sociétaires!G58),"00"),TEXT(MONTH(Sociétaires!G58),"00"),TEXT(YEAR(Sociétaires!G58),"00"))</f>
        <v>fb-22081960</v>
      </c>
      <c r="E48" t="str">
        <f>Sociétaires!E58</f>
        <v>Florence</v>
      </c>
      <c r="F48" t="str">
        <f>Sociétaires!M58</f>
        <v>migali@club-internet.fr</v>
      </c>
    </row>
    <row r="49" spans="1:6" x14ac:dyDescent="0.25">
      <c r="A49">
        <f>Sociétaires!A59</f>
        <v>50</v>
      </c>
      <c r="B49" t="str">
        <f>(SUBSTITUTE(SUBSTITUTE(SUBSTITUTE(Sociétaires!E59,"é","e"),"è","e"),"ê","e"))&amp;Sociétaires!A59</f>
        <v>Helene 50</v>
      </c>
      <c r="C49" s="117">
        <f>Sociétaires!T59</f>
        <v>43034</v>
      </c>
      <c r="D49" t="str">
        <f>CONCATENATE(LOWER(LEFT(Sociétaires!E59,1)),LOWER(LEFT(Sociétaires!D59,1)),"-",TEXT(DAY(Sociétaires!G59),"00"),TEXT(MONTH(Sociétaires!G59),"00"),TEXT(YEAR(Sociétaires!G59),"00"))</f>
        <v>hp-16121943</v>
      </c>
      <c r="E49" t="str">
        <f>Sociétaires!E59</f>
        <v xml:space="preserve">Hélène </v>
      </c>
      <c r="F49" t="str">
        <f>Sociétaires!M59</f>
        <v>helene.petit@gmx.fr</v>
      </c>
    </row>
    <row r="50" spans="1:6" x14ac:dyDescent="0.25">
      <c r="A50">
        <f>Sociétaires!A60</f>
        <v>51</v>
      </c>
      <c r="B50" t="str">
        <f>(SUBSTITUTE(SUBSTITUTE(SUBSTITUTE(Sociétaires!E60,"é","e"),"è","e"),"ê","e"))&amp;Sociétaires!A60</f>
        <v>Roger51</v>
      </c>
      <c r="C50" s="117">
        <f>Sociétaires!T60</f>
        <v>43037</v>
      </c>
      <c r="D50" t="str">
        <f>CONCATENATE(LOWER(LEFT(Sociétaires!E60,1)),LOWER(LEFT(Sociétaires!D60,1)),"-",TEXT(DAY(Sociétaires!G60),"00"),TEXT(MONTH(Sociétaires!G60),"00"),TEXT(YEAR(Sociétaires!G60),"00"))</f>
        <v>rm-04081946</v>
      </c>
      <c r="E50" t="str">
        <f>Sociétaires!E60</f>
        <v>Roger</v>
      </c>
      <c r="F50" t="str">
        <f>Sociétaires!M60</f>
        <v>roger.mampey@free.fr</v>
      </c>
    </row>
    <row r="51" spans="1:6" x14ac:dyDescent="0.25">
      <c r="A51">
        <f>Sociétaires!A61</f>
        <v>52</v>
      </c>
      <c r="B51" t="str">
        <f>(SUBSTITUTE(SUBSTITUTE(SUBSTITUTE(Sociétaires!E61,"é","e"),"è","e"),"ê","e"))&amp;Sociétaires!A61</f>
        <v>Gerald52</v>
      </c>
      <c r="C51" s="117">
        <f>Sociétaires!T61</f>
        <v>43037</v>
      </c>
      <c r="D51" t="str">
        <f>CONCATENATE(LOWER(LEFT(Sociétaires!E61,1)),LOWER(LEFT(Sociétaires!D61,1)),"-",TEXT(DAY(Sociétaires!G61),"00"),TEXT(MONTH(Sociétaires!G61),"00"),TEXT(YEAR(Sociétaires!G61),"00"))</f>
        <v>gs-15021975</v>
      </c>
      <c r="E51" t="str">
        <f>Sociétaires!E61</f>
        <v>Gerald</v>
      </c>
      <c r="F51" t="str">
        <f>Sociétaires!M61</f>
        <v>gerald2545@hotmail.com</v>
      </c>
    </row>
    <row r="52" spans="1:6" x14ac:dyDescent="0.25">
      <c r="A52">
        <f>Sociétaires!A62</f>
        <v>53</v>
      </c>
      <c r="B52" t="str">
        <f>(SUBSTITUTE(SUBSTITUTE(SUBSTITUTE(Sociétaires!E62,"é","e"),"è","e"),"ê","e"))&amp;Sociétaires!A62</f>
        <v>Eric53</v>
      </c>
      <c r="C52" s="117">
        <f>Sociétaires!T62</f>
        <v>43044</v>
      </c>
      <c r="D52" t="str">
        <f>CONCATENATE(LOWER(LEFT(Sociétaires!E62,1)),LOWER(LEFT(Sociétaires!D62,1)),"-",TEXT(DAY(Sociétaires!G62),"00"),TEXT(MONTH(Sociétaires!G62),"00"),TEXT(YEAR(Sociétaires!G62),"00"))</f>
        <v>en-12121956</v>
      </c>
      <c r="E52" t="str">
        <f>Sociétaires!E62</f>
        <v>Eric</v>
      </c>
      <c r="F52" t="str">
        <f>Sociétaires!M62</f>
        <v>eric.noeureuil@wanadoo.fr</v>
      </c>
    </row>
    <row r="53" spans="1:6" x14ac:dyDescent="0.25">
      <c r="A53">
        <f>Sociétaires!A65</f>
        <v>54</v>
      </c>
      <c r="B53" t="str">
        <f>(SUBSTITUTE(SUBSTITUTE(SUBSTITUTE(Sociétaires!E65,"é","e"),"è","e"),"ê","e"))&amp;Sociétaires!A65</f>
        <v>Pascal54</v>
      </c>
      <c r="C53" s="117">
        <f>Sociétaires!T65</f>
        <v>43057</v>
      </c>
      <c r="D53" t="str">
        <f>CONCATENATE(LOWER(LEFT(Sociétaires!E65,1)),LOWER(LEFT(Sociétaires!D65,1)),"-",TEXT(DAY(Sociétaires!G65),"00"),TEXT(MONTH(Sociétaires!G65),"00"),TEXT(YEAR(Sociétaires!G65),"00"))</f>
        <v>pa-04121961</v>
      </c>
      <c r="E53" t="str">
        <f>Sociétaires!E65</f>
        <v>Pascal</v>
      </c>
      <c r="F53" t="str">
        <f>Sociétaires!M65</f>
        <v>pa.adam@orange.fr</v>
      </c>
    </row>
    <row r="54" spans="1:6" x14ac:dyDescent="0.25">
      <c r="A54">
        <f>Sociétaires!A68</f>
        <v>55</v>
      </c>
      <c r="B54" t="str">
        <f>(SUBSTITUTE(SUBSTITUTE(SUBSTITUTE(Sociétaires!E68,"é","e"),"è","e"),"ê","e"))&amp;Sociétaires!A68</f>
        <v>Bernard55</v>
      </c>
      <c r="C54" s="117">
        <f>Sociétaires!T68</f>
        <v>43068</v>
      </c>
      <c r="D54" t="str">
        <f>CONCATENATE(LOWER(LEFT(Sociétaires!E68,1)),LOWER(LEFT(Sociétaires!D68,1)),"-",TEXT(DAY(Sociétaires!G68),"00"),TEXT(MONTH(Sociétaires!G68),"00"),TEXT(YEAR(Sociétaires!G68),"00"))</f>
        <v>bg-24031960</v>
      </c>
      <c r="E54" t="str">
        <f>Sociétaires!E68</f>
        <v>Bernard</v>
      </c>
      <c r="F54" t="str">
        <f>Sociétaires!M68</f>
        <v>bernard.glories@gmail.com</v>
      </c>
    </row>
    <row r="55" spans="1:6" x14ac:dyDescent="0.25">
      <c r="A55">
        <f>Sociétaires!A69</f>
        <v>56</v>
      </c>
      <c r="B55" t="str">
        <f>(SUBSTITUTE(SUBSTITUTE(SUBSTITUTE(Sociétaires!E69,"é","e"),"è","e"),"ê","e"))&amp;Sociétaires!A69</f>
        <v>Andree56</v>
      </c>
      <c r="C55" s="117">
        <f>Sociétaires!T69</f>
        <v>43068</v>
      </c>
      <c r="D55" t="str">
        <f>CONCATENATE(LOWER(LEFT(Sociétaires!E69,1)),LOWER(LEFT(Sociétaires!D69,1)),"-",TEXT(DAY(Sociétaires!G69),"00"),TEXT(MONTH(Sociétaires!G69),"00"),TEXT(YEAR(Sociétaires!G69),"00"))</f>
        <v>ap-21081950</v>
      </c>
      <c r="E55" t="str">
        <f>Sociétaires!E69</f>
        <v>Andree</v>
      </c>
      <c r="F55" t="str">
        <f>Sociétaires!M69</f>
        <v>andree.palies@gmail.com</v>
      </c>
    </row>
    <row r="56" spans="1:6" x14ac:dyDescent="0.25">
      <c r="A56">
        <f>Sociétaires!A70</f>
        <v>57</v>
      </c>
      <c r="B56" t="str">
        <f>(SUBSTITUTE(SUBSTITUTE(SUBSTITUTE(Sociétaires!E70,"é","e"),"è","e"),"ê","e"))&amp;Sociétaires!A70</f>
        <v>Aurelie57</v>
      </c>
      <c r="C56" s="117">
        <f>Sociétaires!T70</f>
        <v>43068</v>
      </c>
      <c r="D56" t="str">
        <f>CONCATENATE(LOWER(LEFT(Sociétaires!E70,1)),LOWER(LEFT(Sociétaires!D70,1)),"-",TEXT(DAY(Sociétaires!G70),"00"),TEXT(MONTH(Sociétaires!G70),"00"),TEXT(YEAR(Sociétaires!G70),"00"))</f>
        <v>al-12071982</v>
      </c>
      <c r="E56" t="str">
        <f>Sociétaires!E70</f>
        <v>Aurelie</v>
      </c>
      <c r="F56" t="str">
        <f>Sociétaires!M70</f>
        <v>gravouil.aurelie@gmail.com</v>
      </c>
    </row>
    <row r="57" spans="1:6" x14ac:dyDescent="0.25">
      <c r="A57">
        <f>Sociétaires!A71</f>
        <v>58</v>
      </c>
      <c r="B57" t="str">
        <f>(SUBSTITUTE(SUBSTITUTE(SUBSTITUTE(Sociétaires!E71,"é","e"),"è","e"),"ê","e"))&amp;Sociétaires!A71</f>
        <v>JMPChauffage58</v>
      </c>
      <c r="C57" s="117">
        <f>Sociétaires!T71</f>
        <v>43068</v>
      </c>
      <c r="D57" t="str">
        <f>CONCATENATE(LOWER(LEFT(Sociétaires!E71,1)),LOWER(LEFT(Sociétaires!D71,1)),"-",TEXT(DAY(Sociétaires!G71),"00"),TEXT(MONTH(Sociétaires!G71),"00"),TEXT(YEAR(Sociétaires!G71),"00"))</f>
        <v>jj-00011900</v>
      </c>
      <c r="E57" t="str">
        <f>Sociétaires!E71</f>
        <v>JMPChauffage</v>
      </c>
      <c r="F57" t="str">
        <f>Sociétaires!M71</f>
        <v>contact@jmpchauffage.fr</v>
      </c>
    </row>
    <row r="58" spans="1:6" x14ac:dyDescent="0.25">
      <c r="A58">
        <f>Sociétaires!A72</f>
        <v>59</v>
      </c>
      <c r="B58" t="str">
        <f>(SUBSTITUTE(SUBSTITUTE(SUBSTITUTE(Sociétaires!E72,"é","e"),"è","e"),"ê","e"))&amp;Sociétaires!A72</f>
        <v>Gerard59</v>
      </c>
      <c r="C58" s="117">
        <f>Sociétaires!T72</f>
        <v>43068</v>
      </c>
      <c r="D58" t="str">
        <f>CONCATENATE(LOWER(LEFT(Sociétaires!E72,1)),LOWER(LEFT(Sociétaires!D72,1)),"-",TEXT(DAY(Sociétaires!G72),"00"),TEXT(MONTH(Sociétaires!G72),"00"),TEXT(YEAR(Sociétaires!G72),"00"))</f>
        <v>gb-19031953</v>
      </c>
      <c r="E58" t="str">
        <f>Sociétaires!E72</f>
        <v>Gérard</v>
      </c>
      <c r="F58" t="str">
        <f>Sociétaires!M72</f>
        <v>gerard.bolet@gmail.com</v>
      </c>
    </row>
    <row r="59" spans="1:6" x14ac:dyDescent="0.25">
      <c r="A59">
        <f>Sociétaires!A73</f>
        <v>60</v>
      </c>
      <c r="B59" t="str">
        <f>(SUBSTITUTE(SUBSTITUTE(SUBSTITUTE(Sociétaires!E73,"é","e"),"è","e"),"ê","e"))&amp;Sociétaires!A73</f>
        <v>Marie Therese60</v>
      </c>
      <c r="C59" s="117">
        <f>Sociétaires!T73</f>
        <v>43071</v>
      </c>
      <c r="D59" t="str">
        <f>CONCATENATE(LOWER(LEFT(Sociétaires!E73,1)),LOWER(LEFT(Sociétaires!D73,1)),"-",TEXT(DAY(Sociétaires!G73),"00"),TEXT(MONTH(Sociétaires!G73),"00"),TEXT(YEAR(Sociétaires!G73),"00"))</f>
        <v>mg-12071959</v>
      </c>
      <c r="E59" t="str">
        <f>Sociétaires!E73</f>
        <v>Marie Thérese</v>
      </c>
      <c r="F59" t="str">
        <f>Sociétaires!M73</f>
        <v>mgetoile@gmail.com</v>
      </c>
    </row>
    <row r="60" spans="1:6" x14ac:dyDescent="0.25">
      <c r="A60">
        <f>Sociétaires!A75</f>
        <v>61</v>
      </c>
      <c r="B60" t="str">
        <f>(SUBSTITUTE(SUBSTITUTE(SUBSTITUTE(Sociétaires!E75,"é","e"),"è","e"),"ê","e"))&amp;Sociétaires!A75</f>
        <v>Philippe61</v>
      </c>
      <c r="C60" s="117">
        <f>Sociétaires!T75</f>
        <v>43071</v>
      </c>
      <c r="D60" t="str">
        <f>CONCATENATE(LOWER(LEFT(Sociétaires!E75,1)),LOWER(LEFT(Sociétaires!D75,1)),"-",TEXT(DAY(Sociétaires!G75),"00"),TEXT(MONTH(Sociétaires!G75),"00"),TEXT(YEAR(Sociétaires!G75),"00"))</f>
        <v>pc-15011966</v>
      </c>
      <c r="E60" t="str">
        <f>Sociétaires!E75</f>
        <v>Philippe</v>
      </c>
      <c r="F60" t="str">
        <f>Sociétaires!M75</f>
        <v>cathphil@free.fr</v>
      </c>
    </row>
    <row r="61" spans="1:6" x14ac:dyDescent="0.25">
      <c r="A61">
        <f>Sociétaires!A76</f>
        <v>62</v>
      </c>
      <c r="B61" t="str">
        <f>(SUBSTITUTE(SUBSTITUTE(SUBSTITUTE(Sociétaires!E76,"é","e"),"è","e"),"ê","e"))&amp;Sociétaires!A76</f>
        <v>Therese62</v>
      </c>
      <c r="C61" s="117">
        <f>Sociétaires!T76</f>
        <v>43072</v>
      </c>
      <c r="D61" t="str">
        <f>CONCATENATE(LOWER(LEFT(Sociétaires!E76,1)),LOWER(LEFT(Sociétaires!D76,1)),"-",TEXT(DAY(Sociétaires!G76),"00"),TEXT(MONTH(Sociétaires!G76),"00"),TEXT(YEAR(Sociétaires!G76),"00"))</f>
        <v>tg-30051947</v>
      </c>
      <c r="E61" t="str">
        <f>Sociétaires!E76</f>
        <v>Thérese</v>
      </c>
      <c r="F61" t="str">
        <f>Sociétaires!M76</f>
        <v>tb.laborde@wanadoo.fr</v>
      </c>
    </row>
    <row r="62" spans="1:6" x14ac:dyDescent="0.25">
      <c r="A62">
        <f>Sociétaires!A77</f>
        <v>63</v>
      </c>
      <c r="B62" t="str">
        <f>(SUBSTITUTE(SUBSTITUTE(SUBSTITUTE(Sociétaires!E77,"é","e"),"è","e"),"ê","e"))&amp;Sociétaires!A77</f>
        <v>Nathalie63</v>
      </c>
      <c r="C62" s="117">
        <f>Sociétaires!T77</f>
        <v>43074</v>
      </c>
      <c r="D62" t="str">
        <f>CONCATENATE(LOWER(LEFT(Sociétaires!E77,1)),LOWER(LEFT(Sociétaires!D77,1)),"-",TEXT(DAY(Sociétaires!G77),"00"),TEXT(MONTH(Sociétaires!G77),"00"),TEXT(YEAR(Sociétaires!G77),"00"))</f>
        <v>nr-09011965</v>
      </c>
      <c r="E62" t="str">
        <f>Sociétaires!E77</f>
        <v>Nathalie</v>
      </c>
      <c r="F62" t="str">
        <f>Sociétaires!M77</f>
        <v>fbranger@free.fr</v>
      </c>
    </row>
    <row r="63" spans="1:6" x14ac:dyDescent="0.25">
      <c r="A63">
        <f>Sociétaires!A78</f>
        <v>64</v>
      </c>
      <c r="B63" t="str">
        <f>(SUBSTITUTE(SUBSTITUTE(SUBSTITUTE(Sociétaires!E78,"é","e"),"è","e"),"ê","e"))&amp;Sociétaires!A78</f>
        <v>Elsa64</v>
      </c>
      <c r="C63" s="117">
        <f>Sociétaires!T78</f>
        <v>43074</v>
      </c>
      <c r="D63" t="str">
        <f>CONCATENATE(LOWER(LEFT(Sociétaires!E78,1)),LOWER(LEFT(Sociétaires!D78,1)),"-",TEXT(DAY(Sociétaires!G78),"00"),TEXT(MONTH(Sociétaires!G78),"00"),TEXT(YEAR(Sociétaires!G78),"00"))</f>
        <v>el-22061985</v>
      </c>
      <c r="E63" t="str">
        <f>Sociétaires!E78</f>
        <v>Elsa</v>
      </c>
      <c r="F63" t="str">
        <f>Sociétaires!M78</f>
        <v>elsa.lomont@gmail.com</v>
      </c>
    </row>
    <row r="64" spans="1:6" x14ac:dyDescent="0.25">
      <c r="A64">
        <f>Sociétaires!A79</f>
        <v>65</v>
      </c>
      <c r="B64" t="str">
        <f>(SUBSTITUTE(SUBSTITUTE(SUBSTITUTE(Sociétaires!E79,"é","e"),"è","e"),"ê","e"))&amp;Sociétaires!A79</f>
        <v>Martine65</v>
      </c>
      <c r="C64" s="117">
        <f>Sociétaires!T79</f>
        <v>43075</v>
      </c>
      <c r="D64" t="str">
        <f>CONCATENATE(LOWER(LEFT(Sociétaires!E79,1)),LOWER(LEFT(Sociétaires!D79,1)),"-",TEXT(DAY(Sociétaires!G79),"00"),TEXT(MONTH(Sociétaires!G79),"00"),TEXT(YEAR(Sociétaires!G79),"00"))</f>
        <v>mg-29071954</v>
      </c>
      <c r="E64" t="str">
        <f>Sociétaires!E79</f>
        <v>Martine</v>
      </c>
      <c r="F64" t="str">
        <f>Sociétaires!M79</f>
        <v>martine.depaux31@gmail.com</v>
      </c>
    </row>
    <row r="65" spans="1:6" x14ac:dyDescent="0.25">
      <c r="A65">
        <f>Sociétaires!A80</f>
        <v>66</v>
      </c>
      <c r="B65" t="str">
        <f>(SUBSTITUTE(SUBSTITUTE(SUBSTITUTE(Sociétaires!E80,"é","e"),"è","e"),"ê","e"))&amp;Sociétaires!A80</f>
        <v>Laurent 66</v>
      </c>
      <c r="C65" s="117">
        <f>Sociétaires!T80</f>
        <v>43077</v>
      </c>
      <c r="D65" t="str">
        <f>CONCATENATE(LOWER(LEFT(Sociétaires!E80,1)),LOWER(LEFT(Sociétaires!D80,1)),"-",TEXT(DAY(Sociétaires!G80),"00"),TEXT(MONTH(Sociétaires!G80),"00"),TEXT(YEAR(Sociétaires!G80),"00"))</f>
        <v>lk-27071951</v>
      </c>
      <c r="E65" t="str">
        <f>Sociétaires!E80</f>
        <v xml:space="preserve">Laurent </v>
      </c>
      <c r="F65" t="str">
        <f>Sociétaires!M80</f>
        <v>laurent.koechlin@free.fr</v>
      </c>
    </row>
    <row r="66" spans="1:6" x14ac:dyDescent="0.25">
      <c r="A66">
        <f>Sociétaires!A81</f>
        <v>67</v>
      </c>
      <c r="B66" t="str">
        <f>(SUBSTITUTE(SUBSTITUTE(SUBSTITUTE(Sociétaires!E81,"é","e"),"è","e"),"ê","e"))&amp;Sociétaires!A81</f>
        <v>Monique67</v>
      </c>
      <c r="C66" s="117">
        <f>Sociétaires!T81</f>
        <v>43078</v>
      </c>
      <c r="D66" t="str">
        <f>CONCATENATE(LOWER(LEFT(Sociétaires!E81,1)),LOWER(LEFT(Sociétaires!D81,1)),"-",TEXT(DAY(Sociétaires!G81),"00"),TEXT(MONTH(Sociétaires!G81),"00"),TEXT(YEAR(Sociétaires!G81),"00"))</f>
        <v>mb-03041942</v>
      </c>
      <c r="E66" t="str">
        <f>Sociétaires!E81</f>
        <v>Monique</v>
      </c>
      <c r="F66" t="str">
        <f>Sociétaires!M81</f>
        <v>paul.baldelli@free.fr</v>
      </c>
    </row>
    <row r="67" spans="1:6" x14ac:dyDescent="0.25">
      <c r="A67">
        <f>Sociétaires!A82</f>
        <v>68</v>
      </c>
      <c r="B67" t="str">
        <f>(SUBSTITUTE(SUBSTITUTE(SUBSTITUTE(Sociétaires!E82,"é","e"),"è","e"),"ê","e"))&amp;Sociétaires!A82</f>
        <v>Paul68</v>
      </c>
      <c r="C67" s="117">
        <f>Sociétaires!T82</f>
        <v>43078</v>
      </c>
      <c r="D67" t="str">
        <f>CONCATENATE(LOWER(LEFT(Sociétaires!E82,1)),LOWER(LEFT(Sociétaires!D82,1)),"-",TEXT(DAY(Sociétaires!G82),"00"),TEXT(MONTH(Sociétaires!G82),"00"),TEXT(YEAR(Sociétaires!G82),"00"))</f>
        <v>pb-28081943</v>
      </c>
      <c r="E67" t="str">
        <f>Sociétaires!E82</f>
        <v>Paul</v>
      </c>
      <c r="F67" t="str">
        <f>Sociétaires!M82</f>
        <v>paul.baldelli@free.fr</v>
      </c>
    </row>
    <row r="68" spans="1:6" x14ac:dyDescent="0.25">
      <c r="A68">
        <f>Sociétaires!A83</f>
        <v>69</v>
      </c>
      <c r="B68" t="str">
        <f>(SUBSTITUTE(SUBSTITUTE(SUBSTITUTE(Sociétaires!E83,"é","e"),"è","e"),"ê","e"))&amp;Sociétaires!A83</f>
        <v>Jeanne69</v>
      </c>
      <c r="C68" s="117">
        <f>Sociétaires!T83</f>
        <v>43078</v>
      </c>
      <c r="D68" t="str">
        <f>CONCATENATE(LOWER(LEFT(Sociétaires!E83,1)),LOWER(LEFT(Sociétaires!D83,1)),"-",TEXT(DAY(Sociétaires!G83),"00"),TEXT(MONTH(Sociétaires!G83),"00"),TEXT(YEAR(Sociétaires!G83),"00"))</f>
        <v>jd-10091944</v>
      </c>
      <c r="E68" t="str">
        <f>Sociétaires!E83</f>
        <v>Jeanne</v>
      </c>
      <c r="F68" t="str">
        <f>Sociétaires!M83</f>
        <v>jjbras@aliceadsl.fr</v>
      </c>
    </row>
    <row r="69" spans="1:6" x14ac:dyDescent="0.25">
      <c r="A69">
        <f>Sociétaires!A84</f>
        <v>70</v>
      </c>
      <c r="B69" t="str">
        <f>(SUBSTITUTE(SUBSTITUTE(SUBSTITUTE(Sociétaires!E84,"é","e"),"è","e"),"ê","e"))&amp;Sociétaires!A84</f>
        <v>Jean70</v>
      </c>
      <c r="C69" s="117">
        <f>Sociétaires!T84</f>
        <v>43078</v>
      </c>
      <c r="D69" t="str">
        <f>CONCATENATE(LOWER(LEFT(Sociétaires!E84,1)),LOWER(LEFT(Sociétaires!D84,1)),"-",TEXT(DAY(Sociétaires!G84),"00"),TEXT(MONTH(Sociétaires!G84),"00"),TEXT(YEAR(Sociétaires!G84),"00"))</f>
        <v>jb-27071939</v>
      </c>
      <c r="E69" t="str">
        <f>Sociétaires!E84</f>
        <v>Jean</v>
      </c>
      <c r="F69" t="str">
        <f>Sociétaires!M84</f>
        <v>jean.bras1@aliceadsl.fr</v>
      </c>
    </row>
    <row r="70" spans="1:6" x14ac:dyDescent="0.25">
      <c r="A70">
        <f>Sociétaires!A85</f>
        <v>71</v>
      </c>
      <c r="B70" t="str">
        <f>(SUBSTITUTE(SUBSTITUTE(SUBSTITUTE(Sociétaires!E85,"é","e"),"è","e"),"ê","e"))&amp;Sociétaires!A85</f>
        <v>Michel71</v>
      </c>
      <c r="C70" s="117">
        <f>Sociétaires!T85</f>
        <v>43079</v>
      </c>
      <c r="D70" t="str">
        <f>CONCATENATE(LOWER(LEFT(Sociétaires!E85,1)),LOWER(LEFT(Sociétaires!D85,1)),"-",TEXT(DAY(Sociétaires!G85),"00"),TEXT(MONTH(Sociétaires!G85),"00"),TEXT(YEAR(Sociétaires!G85),"00"))</f>
        <v>mp-12031955</v>
      </c>
      <c r="E70" t="str">
        <f>Sociétaires!E85</f>
        <v>Michel</v>
      </c>
      <c r="F70" t="str">
        <f>Sociétaires!M85</f>
        <v>parmentiermichel@free.fr</v>
      </c>
    </row>
    <row r="71" spans="1:6" x14ac:dyDescent="0.25">
      <c r="A71">
        <f>Sociétaires!A86</f>
        <v>72</v>
      </c>
      <c r="B71" t="str">
        <f>(SUBSTITUTE(SUBSTITUTE(SUBSTITUTE(Sociétaires!E86,"é","e"),"è","e"),"ê","e"))&amp;Sociétaires!A86</f>
        <v>Pierrette72</v>
      </c>
      <c r="C71" s="117">
        <f>Sociétaires!T86</f>
        <v>43079</v>
      </c>
      <c r="D71" t="str">
        <f>CONCATENATE(LOWER(LEFT(Sociétaires!E86,1)),LOWER(LEFT(Sociétaires!D86,1)),"-",TEXT(DAY(Sociétaires!G86),"00"),TEXT(MONTH(Sociétaires!G86),"00"),TEXT(YEAR(Sociétaires!G86),"00"))</f>
        <v>pg-10051942</v>
      </c>
      <c r="E71" t="str">
        <f>Sociétaires!E86</f>
        <v>Pierrette</v>
      </c>
      <c r="F71" t="str">
        <f>Sociétaires!M86</f>
        <v xml:space="preserve">bioulez.p@gmail.com </v>
      </c>
    </row>
    <row r="72" spans="1:6" x14ac:dyDescent="0.25">
      <c r="A72">
        <f>Sociétaires!A87</f>
        <v>73</v>
      </c>
      <c r="B72" t="str">
        <f>(SUBSTITUTE(SUBSTITUTE(SUBSTITUTE(Sociétaires!E87,"é","e"),"è","e"),"ê","e"))&amp;Sociétaires!A87</f>
        <v>Gaël73</v>
      </c>
      <c r="C72" s="117">
        <f>Sociétaires!T87</f>
        <v>43079</v>
      </c>
      <c r="D72" t="str">
        <f>CONCATENATE(LOWER(LEFT(Sociétaires!E87,1)),LOWER(LEFT(Sociétaires!D87,1)),"-",TEXT(DAY(Sociétaires!G87),"00"),TEXT(MONTH(Sociétaires!G87),"00"),TEXT(YEAR(Sociétaires!G87),"00"))</f>
        <v>gt-05072011</v>
      </c>
      <c r="E72" t="str">
        <f>Sociétaires!E87</f>
        <v>Gaël</v>
      </c>
      <c r="F72" t="str">
        <f>Sociétaires!M87</f>
        <v>fdhiron@gmail.com</v>
      </c>
    </row>
    <row r="73" spans="1:6" x14ac:dyDescent="0.25">
      <c r="A73">
        <f>Sociétaires!A88</f>
        <v>74</v>
      </c>
      <c r="B73" t="str">
        <f>(SUBSTITUTE(SUBSTITUTE(SUBSTITUTE(Sociétaires!E88,"é","e"),"è","e"),"ê","e"))&amp;Sociétaires!A88</f>
        <v>Pauline74</v>
      </c>
      <c r="C73" s="117">
        <f>Sociétaires!T88</f>
        <v>43079</v>
      </c>
      <c r="D73" t="str">
        <f>CONCATENATE(LOWER(LEFT(Sociétaires!E88,1)),LOWER(LEFT(Sociétaires!D88,1)),"-",TEXT(DAY(Sociétaires!G88),"00"),TEXT(MONTH(Sociétaires!G88),"00"),TEXT(YEAR(Sociétaires!G88),"00"))</f>
        <v>pi-28122003</v>
      </c>
      <c r="E73" t="str">
        <f>Sociétaires!E88</f>
        <v>Pauline</v>
      </c>
      <c r="F73" t="str">
        <f>Sociétaires!M88</f>
        <v>sandrine.thilpulgar71@gmail.com</v>
      </c>
    </row>
    <row r="74" spans="1:6" x14ac:dyDescent="0.25">
      <c r="A74">
        <f>Sociétaires!A89</f>
        <v>75</v>
      </c>
      <c r="B74" t="str">
        <f>(SUBSTITUTE(SUBSTITUTE(SUBSTITUTE(Sociétaires!E89,"é","e"),"è","e"),"ê","e"))&amp;Sociétaires!A89</f>
        <v>Renaud75</v>
      </c>
      <c r="C74" s="117">
        <f>Sociétaires!T89</f>
        <v>43079</v>
      </c>
      <c r="D74" t="str">
        <f>CONCATENATE(LOWER(LEFT(Sociétaires!E89,1)),LOWER(LEFT(Sociétaires!D89,1)),"-",TEXT(DAY(Sociétaires!G89),"00"),TEXT(MONTH(Sociétaires!G89),"00"),TEXT(YEAR(Sociétaires!G89),"00"))</f>
        <v>rd-20091955</v>
      </c>
      <c r="E74" t="str">
        <f>Sociétaires!E89</f>
        <v>Renaud</v>
      </c>
      <c r="F74" t="str">
        <f>Sociétaires!M89</f>
        <v>renaud.dardel@free.fr</v>
      </c>
    </row>
    <row r="75" spans="1:6" x14ac:dyDescent="0.25">
      <c r="A75">
        <f>Sociétaires!A90</f>
        <v>76</v>
      </c>
      <c r="B75" t="str">
        <f>(SUBSTITUTE(SUBSTITUTE(SUBSTITUTE(Sociétaires!E90,"é","e"),"è","e"),"ê","e"))&amp;Sociétaires!A90</f>
        <v>Monsieur le Maire76</v>
      </c>
      <c r="C75" s="117">
        <f>Sociétaires!T90</f>
        <v>43081</v>
      </c>
      <c r="D75" t="str">
        <f>CONCATENATE(LOWER(LEFT(Sociétaires!E90,1)),LOWER(LEFT(Sociétaires!D90,1)),"-",TEXT(DAY(Sociétaires!G90),"00"),TEXT(MONTH(Sociétaires!G90),"00"),TEXT(YEAR(Sociétaires!G90),"00"))</f>
        <v>ml-00011900</v>
      </c>
      <c r="E75" t="str">
        <f>Sociétaires!E90</f>
        <v>Monsieur le Maire</v>
      </c>
      <c r="F75" t="str">
        <f>Sociétaires!M90</f>
        <v xml:space="preserve">cabinetmaire@ville-labege.fr </v>
      </c>
    </row>
    <row r="76" spans="1:6" x14ac:dyDescent="0.25">
      <c r="A76">
        <f>Sociétaires!A91</f>
        <v>77</v>
      </c>
      <c r="B76" t="str">
        <f>(SUBSTITUTE(SUBSTITUTE(SUBSTITUTE(Sociétaires!E91,"é","e"),"è","e"),"ê","e"))&amp;Sociétaires!A91</f>
        <v>Farid77</v>
      </c>
      <c r="C76" s="117">
        <f>Sociétaires!T91</f>
        <v>43084</v>
      </c>
      <c r="D76" t="str">
        <f>CONCATENATE(LOWER(LEFT(Sociétaires!E91,1)),LOWER(LEFT(Sociétaires!D91,1)),"-",TEXT(DAY(Sociétaires!G91),"00"),TEXT(MONTH(Sociétaires!G91),"00"),TEXT(YEAR(Sociétaires!G91),"00"))</f>
        <v>fz-16021962</v>
      </c>
      <c r="E76" t="str">
        <f>Sociétaires!E91</f>
        <v>Farid</v>
      </c>
      <c r="F76" t="str">
        <f>Sociétaires!M91</f>
        <v>faridzizi50@gmail.com</v>
      </c>
    </row>
    <row r="77" spans="1:6" x14ac:dyDescent="0.25">
      <c r="A77">
        <f>Sociétaires!A92</f>
        <v>78</v>
      </c>
      <c r="B77" t="str">
        <f>(SUBSTITUTE(SUBSTITUTE(SUBSTITUTE(Sociétaires!E92,"é","e"),"è","e"),"ê","e"))&amp;Sociétaires!A92</f>
        <v>Joel78</v>
      </c>
      <c r="C77" s="117">
        <f>Sociétaires!T92</f>
        <v>43084</v>
      </c>
      <c r="D77" t="str">
        <f>CONCATENATE(LOWER(LEFT(Sociétaires!E92,1)),LOWER(LEFT(Sociétaires!D92,1)),"-",TEXT(DAY(Sociétaires!G92),"00"),TEXT(MONTH(Sociétaires!G92),"00"),TEXT(YEAR(Sociétaires!G92),"00"))</f>
        <v>jo-14071946</v>
      </c>
      <c r="E77" t="str">
        <f>Sociétaires!E92</f>
        <v>Joel</v>
      </c>
      <c r="F77" t="str">
        <f>Sociétaires!M92</f>
        <v>olivier.labege@free.fr</v>
      </c>
    </row>
    <row r="78" spans="1:6" x14ac:dyDescent="0.25">
      <c r="A78">
        <f>Sociétaires!A93</f>
        <v>79</v>
      </c>
      <c r="B78" t="str">
        <f>(SUBSTITUTE(SUBSTITUTE(SUBSTITUTE(Sociétaires!E93,"é","e"),"è","e"),"ê","e"))&amp;Sociétaires!A93</f>
        <v>SARL79</v>
      </c>
      <c r="C78" s="117">
        <f>Sociétaires!T93</f>
        <v>43085</v>
      </c>
      <c r="D78" t="str">
        <f>CONCATENATE(LOWER(LEFT(Sociétaires!E93,1)),LOWER(LEFT(Sociétaires!D93,1)),"-",TEXT(DAY(Sociétaires!G93),"00"),TEXT(MONTH(Sociétaires!G93),"00"),TEXT(YEAR(Sociétaires!G93),"00"))</f>
        <v>so-00011900</v>
      </c>
      <c r="E78" t="str">
        <f>Sociétaires!E93</f>
        <v>SARL</v>
      </c>
      <c r="F78" t="str">
        <f>Sociétaires!M93</f>
        <v>odeafoncier@gmail.com</v>
      </c>
    </row>
    <row r="79" spans="1:6" x14ac:dyDescent="0.25">
      <c r="A79">
        <f>Sociétaires!A94</f>
        <v>80</v>
      </c>
      <c r="B79" t="str">
        <f>(SUBSTITUTE(SUBSTITUTE(SUBSTITUTE(Sociétaires!E94,"é","e"),"è","e"),"ê","e"))&amp;Sociétaires!A94</f>
        <v>Danielle80</v>
      </c>
      <c r="C79" s="117">
        <f>Sociétaires!T94</f>
        <v>43086</v>
      </c>
      <c r="D79" t="str">
        <f>CONCATENATE(LOWER(LEFT(Sociétaires!E94,1)),LOWER(LEFT(Sociétaires!D94,1)),"-",TEXT(DAY(Sociétaires!G94),"00"),TEXT(MONTH(Sociétaires!G94),"00"),TEXT(YEAR(Sociétaires!G94),"00"))</f>
        <v>ds-01011951</v>
      </c>
      <c r="E79" t="str">
        <f>Sociétaires!E94</f>
        <v>Danielle</v>
      </c>
      <c r="F79" t="str">
        <f>Sociétaires!M94</f>
        <v>danielle.subiela@orange.fr</v>
      </c>
    </row>
    <row r="80" spans="1:6" x14ac:dyDescent="0.25">
      <c r="A80">
        <f>Sociétaires!A95</f>
        <v>81</v>
      </c>
      <c r="B80" t="str">
        <f>(SUBSTITUTE(SUBSTITUTE(SUBSTITUTE(Sociétaires!E95,"é","e"),"è","e"),"ê","e"))&amp;Sociétaires!A95</f>
        <v>Remi81</v>
      </c>
      <c r="C80" s="117">
        <f>Sociétaires!T95</f>
        <v>43086</v>
      </c>
      <c r="D80" t="str">
        <f>CONCATENATE(LOWER(LEFT(Sociétaires!E95,1)),LOWER(LEFT(Sociétaires!D95,1)),"-",TEXT(DAY(Sociétaires!G95),"00"),TEXT(MONTH(Sociétaires!G95),"00"),TEXT(YEAR(Sociétaires!G95),"00"))</f>
        <v>rd-28051976</v>
      </c>
      <c r="E80" t="str">
        <f>Sociétaires!E95</f>
        <v>Remi</v>
      </c>
      <c r="F80" t="str">
        <f>Sociétaires!M95</f>
        <v>remi_dutard@yahoo.fr</v>
      </c>
    </row>
    <row r="81" spans="1:6" x14ac:dyDescent="0.25">
      <c r="A81">
        <f>Sociétaires!A96</f>
        <v>82</v>
      </c>
      <c r="B81" t="str">
        <f>(SUBSTITUTE(SUBSTITUTE(SUBSTITUTE(Sociétaires!E96,"é","e"),"è","e"),"ê","e"))&amp;Sociétaires!A96</f>
        <v>Alexandre82</v>
      </c>
      <c r="C81" s="117">
        <f>Sociétaires!T96</f>
        <v>43088</v>
      </c>
      <c r="D81" t="str">
        <f>CONCATENATE(LOWER(LEFT(Sociétaires!E96,1)),LOWER(LEFT(Sociétaires!D96,1)),"-",TEXT(DAY(Sociétaires!G96),"00"),TEXT(MONTH(Sociétaires!G96),"00"),TEXT(YEAR(Sociétaires!G96),"00"))</f>
        <v>as-08071970</v>
      </c>
      <c r="E81" t="str">
        <f>Sociétaires!E96</f>
        <v>Alexandre</v>
      </c>
      <c r="F81" t="str">
        <f>Sociétaires!M96</f>
        <v>schmitalex@gmail.com</v>
      </c>
    </row>
    <row r="82" spans="1:6" x14ac:dyDescent="0.25">
      <c r="A82">
        <f>Sociétaires!A97</f>
        <v>83</v>
      </c>
      <c r="B82" t="str">
        <f>(SUBSTITUTE(SUBSTITUTE(SUBSTITUTE(Sociétaires!E97,"é","e"),"è","e"),"ê","e"))&amp;Sociétaires!A97</f>
        <v>Sylvie83</v>
      </c>
      <c r="C82" s="117">
        <f>Sociétaires!T97</f>
        <v>43091</v>
      </c>
      <c r="D82" t="str">
        <f>CONCATENATE(LOWER(LEFT(Sociétaires!E97,1)),LOWER(LEFT(Sociétaires!D97,1)),"-",TEXT(DAY(Sociétaires!G97),"00"),TEXT(MONTH(Sociétaires!G97),"00"),TEXT(YEAR(Sociétaires!G97),"00"))</f>
        <v>ss-29121972</v>
      </c>
      <c r="E82" t="str">
        <f>Sociétaires!E97</f>
        <v>Sylvie</v>
      </c>
      <c r="F82" t="str">
        <f>Sociétaires!M97</f>
        <v>schmitalex@gmail.com</v>
      </c>
    </row>
    <row r="83" spans="1:6" x14ac:dyDescent="0.25">
      <c r="A83">
        <f>Sociétaires!A98</f>
        <v>84</v>
      </c>
      <c r="B83" t="str">
        <f>(SUBSTITUTE(SUBSTITUTE(SUBSTITUTE(Sociétaires!E98,"é","e"),"è","e"),"ê","e"))&amp;Sociétaires!A98</f>
        <v>Quentin84</v>
      </c>
      <c r="C83" s="117">
        <f>Sociétaires!T98</f>
        <v>43094</v>
      </c>
      <c r="D83" t="str">
        <f>CONCATENATE(LOWER(LEFT(Sociétaires!E98,1)),LOWER(LEFT(Sociétaires!D98,1)),"-",TEXT(DAY(Sociétaires!G98),"00"),TEXT(MONTH(Sociétaires!G98),"00"),TEXT(YEAR(Sociétaires!G98),"00"))</f>
        <v>qs-04032004</v>
      </c>
      <c r="E83" t="str">
        <f>Sociétaires!E98</f>
        <v>Quentin</v>
      </c>
      <c r="F83" t="str">
        <f>Sociétaires!M98</f>
        <v>schmitalex@gmail.com</v>
      </c>
    </row>
    <row r="84" spans="1:6" x14ac:dyDescent="0.25">
      <c r="A84">
        <f>Sociétaires!A99</f>
        <v>85</v>
      </c>
      <c r="B84" t="str">
        <f>(SUBSTITUTE(SUBSTITUTE(SUBSTITUTE(Sociétaires!E99,"é","e"),"è","e"),"ê","e"))&amp;Sociétaires!A99</f>
        <v>Thibaut85</v>
      </c>
      <c r="C84" s="117">
        <f>Sociétaires!T99</f>
        <v>43094</v>
      </c>
      <c r="D84" t="str">
        <f>CONCATENATE(LOWER(LEFT(Sociétaires!E99,1)),LOWER(LEFT(Sociétaires!D99,1)),"-",TEXT(DAY(Sociétaires!G99),"00"),TEXT(MONTH(Sociétaires!G99),"00"),TEXT(YEAR(Sociétaires!G99),"00"))</f>
        <v>ts-13082007</v>
      </c>
      <c r="E84" t="str">
        <f>Sociétaires!E99</f>
        <v>Thibaut</v>
      </c>
      <c r="F84" t="str">
        <f>Sociétaires!M99</f>
        <v>schmitalex@gmail.com</v>
      </c>
    </row>
    <row r="85" spans="1:6" x14ac:dyDescent="0.25">
      <c r="A85">
        <f>Sociétaires!A100</f>
        <v>86</v>
      </c>
      <c r="B85" t="str">
        <f>(SUBSTITUTE(SUBSTITUTE(SUBSTITUTE(Sociétaires!E100,"é","e"),"è","e"),"ê","e"))&amp;Sociétaires!A100</f>
        <v>Marion86</v>
      </c>
      <c r="C85" s="117">
        <f>Sociétaires!T100</f>
        <v>43098</v>
      </c>
      <c r="D85" t="str">
        <f>CONCATENATE(LOWER(LEFT(Sociétaires!E100,1)),LOWER(LEFT(Sociétaires!D100,1)),"-",TEXT(DAY(Sociétaires!G100),"00"),TEXT(MONTH(Sociétaires!G100),"00"),TEXT(YEAR(Sociétaires!G100),"00"))</f>
        <v>ms-15042009</v>
      </c>
      <c r="E85" t="str">
        <f>Sociétaires!E100</f>
        <v>Marion</v>
      </c>
      <c r="F85" t="str">
        <f>Sociétaires!M100</f>
        <v>schmitalex@gmail.com</v>
      </c>
    </row>
    <row r="86" spans="1:6" x14ac:dyDescent="0.25">
      <c r="A86">
        <f>Sociétaires!A101</f>
        <v>87</v>
      </c>
      <c r="B86" t="str">
        <f>(SUBSTITUTE(SUBSTITUTE(SUBSTITUTE(Sociétaires!E101,"é","e"),"è","e"),"ê","e"))&amp;Sociétaires!A101</f>
        <v>Olivier87</v>
      </c>
      <c r="C86" s="117">
        <f>Sociétaires!T101</f>
        <v>43098</v>
      </c>
      <c r="D86" t="str">
        <f>CONCATENATE(LOWER(LEFT(Sociétaires!E101,1)),LOWER(LEFT(Sociétaires!D101,1)),"-",TEXT(DAY(Sociétaires!G101),"00"),TEXT(MONTH(Sociétaires!G101),"00"),TEXT(YEAR(Sociétaires!G101),"00"))</f>
        <v>od-14121994</v>
      </c>
      <c r="E86" t="str">
        <f>Sociétaires!E101</f>
        <v>Olivier</v>
      </c>
      <c r="F86" t="str">
        <f>Sociétaires!M101</f>
        <v>olivier.debrusse@gmail.com</v>
      </c>
    </row>
    <row r="87" spans="1:6" x14ac:dyDescent="0.25">
      <c r="A87">
        <f>Sociétaires!A104</f>
        <v>88</v>
      </c>
      <c r="B87" t="str">
        <f>(SUBSTITUTE(SUBSTITUTE(SUBSTITUTE(Sociétaires!E104,"é","e"),"è","e"),"ê","e"))&amp;Sociétaires!A104</f>
        <v>Anne Marie88</v>
      </c>
      <c r="C87" s="117">
        <f>Sociétaires!T104</f>
        <v>43098</v>
      </c>
      <c r="D87" t="str">
        <f>CONCATENATE(LOWER(LEFT(Sociétaires!E104,1)),LOWER(LEFT(Sociétaires!D104,1)),"-",TEXT(DAY(Sociétaires!G104),"00"),TEXT(MONTH(Sociétaires!G104),"00"),TEXT(YEAR(Sociétaires!G104),"00"))</f>
        <v>at-20011964</v>
      </c>
      <c r="E87" t="str">
        <f>Sociétaires!E104</f>
        <v>Anne Marie</v>
      </c>
      <c r="F87" t="str">
        <f>Sociétaires!M104</f>
        <v>annette.debrusse@orange.fr</v>
      </c>
    </row>
    <row r="88" spans="1:6" x14ac:dyDescent="0.25">
      <c r="A88">
        <f>Sociétaires!A105</f>
        <v>89</v>
      </c>
      <c r="B88" t="str">
        <f>(SUBSTITUTE(SUBSTITUTE(SUBSTITUTE(Sociétaires!E105,"é","e"),"è","e"),"ê","e"))&amp;Sociétaires!A105</f>
        <v>Christine89</v>
      </c>
      <c r="C88" s="117">
        <f>Sociétaires!T105</f>
        <v>43100</v>
      </c>
      <c r="D88" t="str">
        <f>CONCATENATE(LOWER(LEFT(Sociétaires!E105,1)),LOWER(LEFT(Sociétaires!D105,1)),"-",TEXT(DAY(Sociétaires!G105),"00"),TEXT(MONTH(Sociétaires!G105),"00"),TEXT(YEAR(Sociétaires!G105),"00"))</f>
        <v>cm-11051951</v>
      </c>
      <c r="E88" t="str">
        <f>Sociétaires!E105</f>
        <v>Christine</v>
      </c>
      <c r="F88" t="str">
        <f>Sociétaires!M105</f>
        <v>fdhiron@gmail.com</v>
      </c>
    </row>
    <row r="89" spans="1:6" x14ac:dyDescent="0.25">
      <c r="A89">
        <f>Sociétaires!A106</f>
        <v>90</v>
      </c>
      <c r="B89" t="str">
        <f>(SUBSTITUTE(SUBSTITUTE(SUBSTITUTE(Sociétaires!E106,"é","e"),"è","e"),"ê","e"))&amp;Sociétaires!A106</f>
        <v>Jean-Patrice90</v>
      </c>
      <c r="C89" s="117">
        <f>Sociétaires!T106</f>
        <v>43100</v>
      </c>
      <c r="D89" t="str">
        <f>CONCATENATE(LOWER(LEFT(Sociétaires!E106,1)),LOWER(LEFT(Sociétaires!D106,1)),"-",TEXT(DAY(Sociétaires!G106),"00"),TEXT(MONTH(Sociétaires!G106),"00"),TEXT(YEAR(Sociétaires!G106),"00"))</f>
        <v>jg-30081973</v>
      </c>
      <c r="E89" t="str">
        <f>Sociétaires!E106</f>
        <v>Jean-Patrice</v>
      </c>
      <c r="F89" t="str">
        <f>Sociétaires!M106</f>
        <v>ln.jp@iCloud.com</v>
      </c>
    </row>
    <row r="90" spans="1:6" x14ac:dyDescent="0.25">
      <c r="A90">
        <f>Sociétaires!A107</f>
        <v>91</v>
      </c>
      <c r="B90" t="str">
        <f>(SUBSTITUTE(SUBSTITUTE(SUBSTITUTE(Sociétaires!E107,"é","e"),"è","e"),"ê","e"))&amp;Sociétaires!A107</f>
        <v>Monsieur le president91</v>
      </c>
      <c r="C90" s="117">
        <f>Sociétaires!T107</f>
        <v>43100</v>
      </c>
      <c r="D90" t="str">
        <f>CONCATENATE(LOWER(LEFT(Sociétaires!E107,1)),LOWER(LEFT(Sociétaires!D107,1)),"-",TEXT(DAY(Sociétaires!G107),"00"),TEXT(MONTH(Sociétaires!G107),"00"),TEXT(YEAR(Sociétaires!G107),"00"))</f>
        <v>ma-16122017</v>
      </c>
      <c r="E90" t="str">
        <f>Sociétaires!E107</f>
        <v>Monsieur le président</v>
      </c>
      <c r="F90" t="str">
        <f>Sociétaires!M107</f>
        <v>mairie.ayguesvives31@wanadoo.fr</v>
      </c>
    </row>
    <row r="91" spans="1:6" x14ac:dyDescent="0.25">
      <c r="A91">
        <f>Sociétaires!A109</f>
        <v>92</v>
      </c>
      <c r="B91" t="str">
        <f>(SUBSTITUTE(SUBSTITUTE(SUBSTITUTE(Sociétaires!E109,"é","e"),"è","e"),"ê","e"))&amp;Sociétaires!A109</f>
        <v>Ariane92</v>
      </c>
      <c r="C91" s="117">
        <f>Sociétaires!T109</f>
        <v>43104</v>
      </c>
      <c r="D91" t="str">
        <f>CONCATENATE(LOWER(LEFT(Sociétaires!E109,1)),LOWER(LEFT(Sociétaires!D109,1)),"-",TEXT(DAY(Sociétaires!G109),"00"),TEXT(MONTH(Sociétaires!G109),"00"),TEXT(YEAR(Sociétaires!G109),"00"))</f>
        <v>as-26031975</v>
      </c>
      <c r="E91" t="str">
        <f>Sociétaires!E109</f>
        <v>Ariane</v>
      </c>
      <c r="F91" t="str">
        <f>Sociétaires!M109</f>
        <v>ariane.segonds@free.fr</v>
      </c>
    </row>
    <row r="92" spans="1:6" x14ac:dyDescent="0.25">
      <c r="A92">
        <f>Sociétaires!A110</f>
        <v>93</v>
      </c>
      <c r="B92" t="str">
        <f>(SUBSTITUTE(SUBSTITUTE(SUBSTITUTE(Sociétaires!E110,"é","e"),"è","e"),"ê","e"))&amp;Sociétaires!A110</f>
        <v>Noemie93</v>
      </c>
      <c r="C92" s="117">
        <f>Sociétaires!T110</f>
        <v>43104</v>
      </c>
      <c r="D92" t="str">
        <f>CONCATENATE(LOWER(LEFT(Sociétaires!E110,1)),LOWER(LEFT(Sociétaires!D110,1)),"-",TEXT(DAY(Sociétaires!G110),"00"),TEXT(MONTH(Sociétaires!G110),"00"),TEXT(YEAR(Sociétaires!G110),"00"))</f>
        <v>nf-13062016</v>
      </c>
      <c r="E92" t="str">
        <f>Sociétaires!E110</f>
        <v>Noémie</v>
      </c>
      <c r="F92" t="str">
        <f>Sociétaires!M110</f>
        <v>cedric.faure@gmail.com</v>
      </c>
    </row>
    <row r="93" spans="1:6" x14ac:dyDescent="0.25">
      <c r="A93">
        <f>Sociétaires!A111</f>
        <v>94</v>
      </c>
      <c r="B93" t="str">
        <f>(SUBSTITUTE(SUBSTITUTE(SUBSTITUTE(Sociétaires!E111,"é","e"),"è","e"),"ê","e"))&amp;Sociétaires!A111</f>
        <v>Anne94</v>
      </c>
      <c r="C93" s="117">
        <f>Sociétaires!T111</f>
        <v>43104</v>
      </c>
      <c r="D93" t="str">
        <f>CONCATENATE(LOWER(LEFT(Sociétaires!E111,1)),LOWER(LEFT(Sociétaires!D111,1)),"-",TEXT(DAY(Sociétaires!G111),"00"),TEXT(MONTH(Sociétaires!G111),"00"),TEXT(YEAR(Sociétaires!G111),"00"))</f>
        <v>al-23031985</v>
      </c>
      <c r="E93" t="str">
        <f>Sociétaires!E111</f>
        <v>Anne</v>
      </c>
      <c r="F93" t="str">
        <f>Sociétaires!M111</f>
        <v>anne.laurens31@gmail.com</v>
      </c>
    </row>
    <row r="94" spans="1:6" x14ac:dyDescent="0.25">
      <c r="A94">
        <f>Sociétaires!A112</f>
        <v>95</v>
      </c>
      <c r="B94" t="str">
        <f>(SUBSTITUTE(SUBSTITUTE(SUBSTITUTE(Sociétaires!E112,"é","e"),"è","e"),"ê","e"))&amp;Sociétaires!A112</f>
        <v>Xavier 95</v>
      </c>
      <c r="C94" s="117">
        <f>Sociétaires!T112</f>
        <v>43104</v>
      </c>
      <c r="D94" t="str">
        <f>CONCATENATE(LOWER(LEFT(Sociétaires!E112,1)),LOWER(LEFT(Sociétaires!D112,1)),"-",TEXT(DAY(Sociétaires!G112),"00"),TEXT(MONTH(Sociétaires!G112),"00"),TEXT(YEAR(Sociétaires!G112),"00"))</f>
        <v>xi-17051973</v>
      </c>
      <c r="E94" t="str">
        <f>Sociétaires!E112</f>
        <v xml:space="preserve">Xavier </v>
      </c>
      <c r="F94" t="str">
        <f>Sociétaires!M112</f>
        <v>ex.isnard@cegetel.net</v>
      </c>
    </row>
    <row r="95" spans="1:6" x14ac:dyDescent="0.25">
      <c r="A95">
        <f>Sociétaires!A113</f>
        <v>96</v>
      </c>
      <c r="B95" t="str">
        <f>(SUBSTITUTE(SUBSTITUTE(SUBSTITUTE(Sociétaires!E113,"é","e"),"è","e"),"ê","e"))&amp;Sociétaires!A113</f>
        <v>Estelle96</v>
      </c>
      <c r="C95" s="117">
        <f>Sociétaires!T113</f>
        <v>43104</v>
      </c>
      <c r="D95" t="str">
        <f>CONCATENATE(LOWER(LEFT(Sociétaires!E113,1)),LOWER(LEFT(Sociétaires!D113,1)),"-",TEXT(DAY(Sociétaires!G113),"00"),TEXT(MONTH(Sociétaires!G113),"00"),TEXT(YEAR(Sociétaires!G113),"00"))</f>
        <v>et-16041974</v>
      </c>
      <c r="E95" t="str">
        <f>Sociétaires!E113</f>
        <v>Estelle</v>
      </c>
      <c r="F95" t="str">
        <f>Sociétaires!M113</f>
        <v>ex.isnard@cegetel.net</v>
      </c>
    </row>
    <row r="96" spans="1:6" x14ac:dyDescent="0.25">
      <c r="A96">
        <f>Sociétaires!A114</f>
        <v>97</v>
      </c>
      <c r="B96" t="str">
        <f>(SUBSTITUTE(SUBSTITUTE(SUBSTITUTE(Sociétaires!E114,"é","e"),"è","e"),"ê","e"))&amp;Sociétaires!A114</f>
        <v>Basile97</v>
      </c>
      <c r="C96" s="117">
        <f>Sociétaires!T114</f>
        <v>43116</v>
      </c>
      <c r="D96" t="str">
        <f>CONCATENATE(LOWER(LEFT(Sociétaires!E114,1)),LOWER(LEFT(Sociétaires!D114,1)),"-",TEXT(DAY(Sociétaires!G114),"00"),TEXT(MONTH(Sociétaires!G114),"00"),TEXT(YEAR(Sociétaires!G114),"00"))</f>
        <v>bi-31082004</v>
      </c>
      <c r="E96" t="str">
        <f>Sociétaires!E114</f>
        <v>Basile</v>
      </c>
      <c r="F96" t="str">
        <f>Sociétaires!M114</f>
        <v>ex.isnard@cegetel.net</v>
      </c>
    </row>
    <row r="97" spans="1:6" x14ac:dyDescent="0.25">
      <c r="A97">
        <f>Sociétaires!A115</f>
        <v>98</v>
      </c>
      <c r="B97" t="str">
        <f>(SUBSTITUTE(SUBSTITUTE(SUBSTITUTE(Sociétaires!E115,"é","e"),"è","e"),"ê","e"))&amp;Sociétaires!A115</f>
        <v>Paul98</v>
      </c>
      <c r="C97" s="117">
        <f>Sociétaires!T115</f>
        <v>43116</v>
      </c>
      <c r="D97" t="str">
        <f>CONCATENATE(LOWER(LEFT(Sociétaires!E115,1)),LOWER(LEFT(Sociétaires!D115,1)),"-",TEXT(DAY(Sociétaires!G115),"00"),TEXT(MONTH(Sociétaires!G115),"00"),TEXT(YEAR(Sociétaires!G115),"00"))</f>
        <v>pi-26122001</v>
      </c>
      <c r="E97" t="str">
        <f>Sociétaires!E115</f>
        <v>Paul</v>
      </c>
      <c r="F97" t="str">
        <f>Sociétaires!M115</f>
        <v>ex.isnard@cegetel.net</v>
      </c>
    </row>
    <row r="98" spans="1:6" x14ac:dyDescent="0.25">
      <c r="A98">
        <f>Sociétaires!A116</f>
        <v>99</v>
      </c>
      <c r="B98" t="str">
        <f>(SUBSTITUTE(SUBSTITUTE(SUBSTITUTE(Sociétaires!E116,"é","e"),"è","e"),"ê","e"))&amp;Sociétaires!A116</f>
        <v>Merlin99</v>
      </c>
      <c r="C98" s="117">
        <f>Sociétaires!T116</f>
        <v>43116</v>
      </c>
      <c r="D98" t="str">
        <f>CONCATENATE(LOWER(LEFT(Sociétaires!E116,1)),LOWER(LEFT(Sociétaires!D116,1)),"-",TEXT(DAY(Sociétaires!G116),"00"),TEXT(MONTH(Sociétaires!G116),"00"),TEXT(YEAR(Sociétaires!G116),"00"))</f>
        <v>mi-18082007</v>
      </c>
      <c r="E98" t="str">
        <f>Sociétaires!E116</f>
        <v>Merlin</v>
      </c>
      <c r="F98" t="str">
        <f>Sociétaires!M116</f>
        <v>ex.isnard@cegetel.net</v>
      </c>
    </row>
    <row r="99" spans="1:6" x14ac:dyDescent="0.25">
      <c r="A99">
        <f>Sociétaires!A117</f>
        <v>100</v>
      </c>
      <c r="B99" t="str">
        <f>(SUBSTITUTE(SUBSTITUTE(SUBSTITUTE(Sociétaires!E117,"é","e"),"è","e"),"ê","e"))&amp;Sociétaires!A117</f>
        <v>Aurelie100</v>
      </c>
      <c r="C99" s="117">
        <f>Sociétaires!T117</f>
        <v>43117</v>
      </c>
      <c r="D99" t="str">
        <f>CONCATENATE(LOWER(LEFT(Sociétaires!E117,1)),LOWER(LEFT(Sociétaires!D117,1)),"-",TEXT(DAY(Sociétaires!G117),"00"),TEXT(MONTH(Sociétaires!G117),"00"),TEXT(YEAR(Sociétaires!G117),"00"))</f>
        <v>ad-09051992</v>
      </c>
      <c r="E99" t="str">
        <f>Sociétaires!E117</f>
        <v>Aurelie</v>
      </c>
      <c r="F99" t="str">
        <f>Sociétaires!M117</f>
        <v>aurelie.debrusse@gmail.com</v>
      </c>
    </row>
    <row r="100" spans="1:6" x14ac:dyDescent="0.25">
      <c r="A100">
        <f>Sociétaires!A121</f>
        <v>101</v>
      </c>
      <c r="B100" t="str">
        <f>(SUBSTITUTE(SUBSTITUTE(SUBSTITUTE(Sociétaires!E121,"é","e"),"è","e"),"ê","e"))&amp;Sociétaires!A121</f>
        <v>Guillaume101</v>
      </c>
      <c r="C100" s="117">
        <f>Sociétaires!T121</f>
        <v>43145</v>
      </c>
      <c r="D100" t="str">
        <f>CONCATENATE(LOWER(LEFT(Sociétaires!E121,1)),LOWER(LEFT(Sociétaires!D121,1)),"-",TEXT(DAY(Sociétaires!G121),"00"),TEXT(MONTH(Sociétaires!G121),"00"),TEXT(YEAR(Sociétaires!G121),"00"))</f>
        <v>gi-21061978</v>
      </c>
      <c r="E100" t="str">
        <f>Sociétaires!E121</f>
        <v>Guillaume</v>
      </c>
      <c r="F100" t="str">
        <f>Sociétaires!M121</f>
        <v>isnard.gui@gmail.com</v>
      </c>
    </row>
    <row r="101" spans="1:6" x14ac:dyDescent="0.25">
      <c r="A101">
        <f>Sociétaires!A122</f>
        <v>102</v>
      </c>
      <c r="B101" t="str">
        <f>(SUBSTITUTE(SUBSTITUTE(SUBSTITUTE(Sociétaires!E122,"é","e"),"è","e"),"ê","e"))&amp;Sociétaires!A122</f>
        <v>Juliette102</v>
      </c>
      <c r="C101" s="117">
        <f>Sociétaires!T122</f>
        <v>43169</v>
      </c>
      <c r="D101" t="str">
        <f>CONCATENATE(LOWER(LEFT(Sociétaires!E122,1)),LOWER(LEFT(Sociétaires!D122,1)),"-",TEXT(DAY(Sociétaires!G122),"00"),TEXT(MONTH(Sociétaires!G122),"00"),TEXT(YEAR(Sociétaires!G122),"00"))</f>
        <v>ji-13062009</v>
      </c>
      <c r="E101" t="str">
        <f>Sociétaires!E122</f>
        <v>Juliette</v>
      </c>
      <c r="F101" t="str">
        <f>Sociétaires!M122</f>
        <v>isnard.gui@gmail.com</v>
      </c>
    </row>
    <row r="102" spans="1:6" x14ac:dyDescent="0.25">
      <c r="A102">
        <f>Sociétaires!A123</f>
        <v>103</v>
      </c>
      <c r="B102" t="str">
        <f>(SUBSTITUTE(SUBSTITUTE(SUBSTITUTE(Sociétaires!E123,"é","e"),"è","e"),"ê","e"))&amp;Sociétaires!A123</f>
        <v>Zoe103</v>
      </c>
      <c r="C102" s="117">
        <f>Sociétaires!T123</f>
        <v>43181</v>
      </c>
      <c r="D102" t="str">
        <f>CONCATENATE(LOWER(LEFT(Sociétaires!E123,1)),LOWER(LEFT(Sociétaires!D123,1)),"-",TEXT(DAY(Sociétaires!G123),"00"),TEXT(MONTH(Sociétaires!G123),"00"),TEXT(YEAR(Sociétaires!G123),"00"))</f>
        <v>zi-27012012</v>
      </c>
      <c r="E102" t="str">
        <f>Sociétaires!E123</f>
        <v>Zoe</v>
      </c>
      <c r="F102" t="str">
        <f>Sociétaires!M123</f>
        <v>isnard.gui@gmail.com</v>
      </c>
    </row>
    <row r="103" spans="1:6" x14ac:dyDescent="0.25">
      <c r="A103">
        <f>Sociétaires!A124</f>
        <v>104</v>
      </c>
      <c r="B103" t="str">
        <f>(SUBSTITUTE(SUBSTITUTE(SUBSTITUTE(Sociétaires!E124,"é","e"),"è","e"),"ê","e"))&amp;Sociétaires!A124</f>
        <v>Sabrina104</v>
      </c>
      <c r="C103" s="117">
        <f>Sociétaires!T124</f>
        <v>43181</v>
      </c>
      <c r="D103" t="str">
        <f>CONCATENATE(LOWER(LEFT(Sociétaires!E124,1)),LOWER(LEFT(Sociétaires!D124,1)),"-",TEXT(DAY(Sociétaires!G124),"00"),TEXT(MONTH(Sociétaires!G124),"00"),TEXT(YEAR(Sociétaires!G124),"00"))</f>
        <v>si-13061978</v>
      </c>
      <c r="E103" t="str">
        <f>Sociétaires!E124</f>
        <v>Sabrina</v>
      </c>
      <c r="F103" t="str">
        <f>Sociétaires!M124</f>
        <v>isnard.gui@gmail.com</v>
      </c>
    </row>
    <row r="104" spans="1:6" x14ac:dyDescent="0.25">
      <c r="A104">
        <f>Sociétaires!A125</f>
        <v>105</v>
      </c>
      <c r="B104" t="str">
        <f>(SUBSTITUTE(SUBSTITUTE(SUBSTITUTE(Sociétaires!E125,"é","e"),"è","e"),"ê","e"))&amp;Sociétaires!A125</f>
        <v>Benjamin105</v>
      </c>
      <c r="C104" s="117">
        <f>Sociétaires!T125</f>
        <v>43183</v>
      </c>
      <c r="D104" t="str">
        <f>CONCATENATE(LOWER(LEFT(Sociétaires!E125,1)),LOWER(LEFT(Sociétaires!D125,1)),"-",TEXT(DAY(Sociétaires!G125),"00"),TEXT(MONTH(Sociétaires!G125),"00"),TEXT(YEAR(Sociétaires!G125),"00"))</f>
        <v>bc-08061997</v>
      </c>
      <c r="E104" t="str">
        <f>Sociétaires!E125</f>
        <v>Benjamin</v>
      </c>
      <c r="F104" t="str">
        <f>Sociétaires!M125</f>
        <v>be.carrere@gmail.com</v>
      </c>
    </row>
    <row r="105" spans="1:6" x14ac:dyDescent="0.25">
      <c r="A105">
        <f>Sociétaires!A127</f>
        <v>106</v>
      </c>
      <c r="B105" t="str">
        <f>(SUBSTITUTE(SUBSTITUTE(SUBSTITUTE(Sociétaires!E127,"é","e"),"è","e"),"ê","e"))&amp;Sociétaires!A127</f>
        <v>Laure106</v>
      </c>
      <c r="C105" s="117">
        <f>Sociétaires!T127</f>
        <v>43202</v>
      </c>
      <c r="D105" t="str">
        <f>CONCATENATE(LOWER(LEFT(Sociétaires!E127,1)),LOWER(LEFT(Sociétaires!D127,1)),"-",TEXT(DAY(Sociétaires!G127),"00"),TEXT(MONTH(Sociétaires!G127),"00"),TEXT(YEAR(Sociétaires!G127),"00"))</f>
        <v>la-27091976</v>
      </c>
      <c r="E105" t="str">
        <f>Sociétaires!E127</f>
        <v>Laure</v>
      </c>
      <c r="F105" t="str">
        <f>Sociétaires!M127</f>
        <v>laure_aymard@yahoo.fr</v>
      </c>
    </row>
    <row r="106" spans="1:6" x14ac:dyDescent="0.25">
      <c r="A106">
        <f>Sociétaires!A130</f>
        <v>107</v>
      </c>
      <c r="B106" t="str">
        <f>(SUBSTITUTE(SUBSTITUTE(SUBSTITUTE(Sociétaires!E130,"é","e"),"è","e"),"ê","e"))&amp;Sociétaires!A130</f>
        <v>Nathalie107</v>
      </c>
      <c r="C106" s="117">
        <f>Sociétaires!T130</f>
        <v>43207</v>
      </c>
      <c r="D106" t="str">
        <f>CONCATENATE(LOWER(LEFT(Sociétaires!E130,1)),LOWER(LEFT(Sociétaires!D130,1)),"-",TEXT(DAY(Sociétaires!G130),"00"),TEXT(MONTH(Sociétaires!G130),"00"),TEXT(YEAR(Sociétaires!G130),"00"))</f>
        <v>ni-02091974</v>
      </c>
      <c r="E106" t="str">
        <f>Sociétaires!E130</f>
        <v>Nathalie</v>
      </c>
      <c r="F106" t="str">
        <f>Sociétaires!M130</f>
        <v>nath.isnard@free.fr</v>
      </c>
    </row>
    <row r="107" spans="1:6" x14ac:dyDescent="0.25">
      <c r="A107">
        <f>Sociétaires!A131</f>
        <v>108</v>
      </c>
      <c r="B107" t="str">
        <f>(SUBSTITUTE(SUBSTITUTE(SUBSTITUTE(Sociétaires!E131,"é","e"),"è","e"),"ê","e"))&amp;Sociétaires!A131</f>
        <v>Fabien108</v>
      </c>
      <c r="C107" s="117">
        <f>Sociétaires!T131</f>
        <v>43209</v>
      </c>
      <c r="D107" t="str">
        <f>CONCATENATE(LOWER(LEFT(Sociétaires!E131,1)),LOWER(LEFT(Sociétaires!D131,1)),"-",TEXT(DAY(Sociétaires!G131),"00"),TEXT(MONTH(Sociétaires!G131),"00"),TEXT(YEAR(Sociétaires!G131),"00"))</f>
        <v>fi-27031977</v>
      </c>
      <c r="E107" t="str">
        <f>Sociétaires!E131</f>
        <v>Fabien</v>
      </c>
      <c r="F107" t="str">
        <f>Sociétaires!M131</f>
        <v>fab.isnard@free.fr</v>
      </c>
    </row>
    <row r="108" spans="1:6" x14ac:dyDescent="0.25">
      <c r="A108">
        <f>Sociétaires!A132</f>
        <v>109</v>
      </c>
      <c r="B108" t="str">
        <f>(SUBSTITUTE(SUBSTITUTE(SUBSTITUTE(Sociétaires!E132,"é","e"),"è","e"),"ê","e"))&amp;Sociétaires!A132</f>
        <v>Marine109</v>
      </c>
      <c r="C108" s="117">
        <f>Sociétaires!T132</f>
        <v>43209</v>
      </c>
      <c r="D108" t="str">
        <f>CONCATENATE(LOWER(LEFT(Sociétaires!E132,1)),LOWER(LEFT(Sociétaires!D132,1)),"-",TEXT(DAY(Sociétaires!G132),"00"),TEXT(MONTH(Sociétaires!G132),"00"),TEXT(YEAR(Sociétaires!G132),"00"))</f>
        <v>mi-27072004</v>
      </c>
      <c r="E108" t="str">
        <f>Sociétaires!E132</f>
        <v>Marine</v>
      </c>
      <c r="F108" t="str">
        <f>Sociétaires!M132</f>
        <v>fab.isnard@free.fr</v>
      </c>
    </row>
    <row r="109" spans="1:6" x14ac:dyDescent="0.25">
      <c r="A109">
        <f>Sociétaires!A133</f>
        <v>110</v>
      </c>
      <c r="B109" t="str">
        <f>(SUBSTITUTE(SUBSTITUTE(SUBSTITUTE(Sociétaires!E133,"é","e"),"è","e"),"ê","e"))&amp;Sociétaires!A133</f>
        <v>Maxence110</v>
      </c>
      <c r="C109" s="117">
        <f>Sociétaires!T133</f>
        <v>43213</v>
      </c>
      <c r="D109" t="str">
        <f>CONCATENATE(LOWER(LEFT(Sociétaires!E133,1)),LOWER(LEFT(Sociétaires!D133,1)),"-",TEXT(DAY(Sociétaires!G133),"00"),TEXT(MONTH(Sociétaires!G133),"00"),TEXT(YEAR(Sociétaires!G133),"00"))</f>
        <v>mi-19042012</v>
      </c>
      <c r="E109" t="str">
        <f>Sociétaires!E133</f>
        <v>Maxence</v>
      </c>
      <c r="F109" t="str">
        <f>Sociétaires!M133</f>
        <v>fab.isnard@free.fr</v>
      </c>
    </row>
    <row r="110" spans="1:6" x14ac:dyDescent="0.25">
      <c r="A110">
        <f>Sociétaires!A134</f>
        <v>111</v>
      </c>
      <c r="B110" t="str">
        <f>(SUBSTITUTE(SUBSTITUTE(SUBSTITUTE(Sociétaires!E134,"é","e"),"è","e"),"ê","e"))&amp;Sociétaires!A134</f>
        <v>Remi111</v>
      </c>
      <c r="C110" s="117">
        <f>Sociétaires!T134</f>
        <v>43220</v>
      </c>
      <c r="D110" t="str">
        <f>CONCATENATE(LOWER(LEFT(Sociétaires!E134,1)),LOWER(LEFT(Sociétaires!D134,1)),"-",TEXT(DAY(Sociétaires!G134),"00"),TEXT(MONTH(Sociétaires!G134),"00"),TEXT(YEAR(Sociétaires!G134),"00"))</f>
        <v>ri-16032007</v>
      </c>
      <c r="E110" t="str">
        <f>Sociétaires!E134</f>
        <v>Remi</v>
      </c>
      <c r="F110" t="str">
        <f>Sociétaires!M134</f>
        <v>fab.isnard@free.fr</v>
      </c>
    </row>
    <row r="111" spans="1:6" x14ac:dyDescent="0.25">
      <c r="A111">
        <f>Sociétaires!A135</f>
        <v>112</v>
      </c>
      <c r="B111" t="str">
        <f>(SUBSTITUTE(SUBSTITUTE(SUBSTITUTE(Sociétaires!E135,"é","e"),"è","e"),"ê","e"))&amp;Sociétaires!A135</f>
        <v>Pauline112</v>
      </c>
      <c r="C111" s="117">
        <f>Sociétaires!T135</f>
        <v>43227</v>
      </c>
      <c r="D111" t="str">
        <f>CONCATENATE(LOWER(LEFT(Sociétaires!E135,1)),LOWER(LEFT(Sociétaires!D135,1)),"-",TEXT(DAY(Sociétaires!G135),"00"),TEXT(MONTH(Sociétaires!G135),"00"),TEXT(YEAR(Sociétaires!G135),"00"))</f>
        <v>pc-06071992</v>
      </c>
      <c r="E111" t="str">
        <f>Sociétaires!E135</f>
        <v>Pauline</v>
      </c>
      <c r="F111" t="str">
        <f>Sociétaires!M135</f>
        <v>pauline_carrere@hotmail.fr</v>
      </c>
    </row>
    <row r="112" spans="1:6" x14ac:dyDescent="0.25">
      <c r="A112">
        <f>Sociétaires!A137</f>
        <v>113</v>
      </c>
      <c r="B112" t="str">
        <f>(SUBSTITUTE(SUBSTITUTE(SUBSTITUTE(Sociétaires!E137,"é","e"),"è","e"),"ê","e"))&amp;Sociétaires!A137</f>
        <v>Julien113</v>
      </c>
      <c r="C112" s="117">
        <f>Sociétaires!T137</f>
        <v>43236</v>
      </c>
      <c r="D112" t="str">
        <f>CONCATENATE(LOWER(LEFT(Sociétaires!E137,1)),LOWER(LEFT(Sociétaires!D137,1)),"-",TEXT(DAY(Sociétaires!G137),"00"),TEXT(MONTH(Sociétaires!G137),"00"),TEXT(YEAR(Sociétaires!G137),"00"))</f>
        <v>jf-23111971</v>
      </c>
      <c r="E112" t="str">
        <f>Sociétaires!E137</f>
        <v>Julien</v>
      </c>
      <c r="F112" t="str">
        <f>Sociétaires!M137</f>
        <v>julien.fouchard@free.fr</v>
      </c>
    </row>
    <row r="113" spans="1:6" x14ac:dyDescent="0.25">
      <c r="A113">
        <f>Sociétaires!A138</f>
        <v>114</v>
      </c>
      <c r="B113" t="str">
        <f>(SUBSTITUTE(SUBSTITUTE(SUBSTITUTE(Sociétaires!E138,"é","e"),"è","e"),"ê","e"))&amp;Sociétaires!A138</f>
        <v>Christophe114</v>
      </c>
      <c r="C113" s="117">
        <f>Sociétaires!T138</f>
        <v>43242</v>
      </c>
      <c r="D113" t="str">
        <f>CONCATENATE(LOWER(LEFT(Sociétaires!E138,1)),LOWER(LEFT(Sociétaires!D138,1)),"-",TEXT(DAY(Sociétaires!G138),"00"),TEXT(MONTH(Sociétaires!G138),"00"),TEXT(YEAR(Sociétaires!G138),"00"))</f>
        <v>ck-25121966</v>
      </c>
      <c r="E113" t="str">
        <f>Sociétaires!E138</f>
        <v>Christophe</v>
      </c>
      <c r="F113" t="str">
        <f>Sociétaires!M138</f>
        <v>christophe.klopp@free.fr</v>
      </c>
    </row>
    <row r="114" spans="1:6" x14ac:dyDescent="0.25">
      <c r="A114">
        <f>Sociétaires!A139</f>
        <v>115</v>
      </c>
      <c r="B114" t="str">
        <f>(SUBSTITUTE(SUBSTITUTE(SUBSTITUTE(Sociétaires!E139,"é","e"),"è","e"),"ê","e"))&amp;Sociétaires!A139</f>
        <v>Gwenola115</v>
      </c>
      <c r="C114" s="117">
        <f>Sociétaires!T139</f>
        <v>43245</v>
      </c>
      <c r="D114" t="str">
        <f>CONCATENATE(LOWER(LEFT(Sociétaires!E139,1)),LOWER(LEFT(Sociétaires!D139,1)),"-",TEXT(DAY(Sociétaires!G139),"00"),TEXT(MONTH(Sociétaires!G139),"00"),TEXT(YEAR(Sociétaires!G139),"00"))</f>
        <v>gt-22121967</v>
      </c>
      <c r="E114" t="str">
        <f>Sociétaires!E139</f>
        <v>Gwenola</v>
      </c>
      <c r="F114" t="str">
        <f>Sociétaires!M139</f>
        <v>christophe.klopp@free.fr</v>
      </c>
    </row>
    <row r="115" spans="1:6" x14ac:dyDescent="0.25">
      <c r="A115">
        <f>Sociétaires!A140</f>
        <v>116</v>
      </c>
      <c r="B115" t="str">
        <f>(SUBSTITUTE(SUBSTITUTE(SUBSTITUTE(Sociétaires!E140,"é","e"),"è","e"),"ê","e"))&amp;Sociétaires!A140</f>
        <v>Caroline116</v>
      </c>
      <c r="C115" s="117">
        <f>Sociétaires!T140</f>
        <v>43245</v>
      </c>
      <c r="D115" t="str">
        <f>CONCATENATE(LOWER(LEFT(Sociétaires!E140,1)),LOWER(LEFT(Sociétaires!D140,1)),"-",TEXT(DAY(Sociétaires!G140),"00"),TEXT(MONTH(Sociétaires!G140),"00"),TEXT(YEAR(Sociétaires!G140),"00"))</f>
        <v>cf-13041965</v>
      </c>
      <c r="E115" t="str">
        <f>Sociétaires!E140</f>
        <v>Caroline</v>
      </c>
      <c r="F115" t="str">
        <f>Sociétaires!M140</f>
        <v>caroline.fouchard@free.fr</v>
      </c>
    </row>
    <row r="116" spans="1:6" x14ac:dyDescent="0.25">
      <c r="A116">
        <f>Sociétaires!A141</f>
        <v>117</v>
      </c>
      <c r="B116" t="str">
        <f>(SUBSTITUTE(SUBSTITUTE(SUBSTITUTE(Sociétaires!E141,"é","e"),"è","e"),"ê","e"))&amp;Sociétaires!A141</f>
        <v>Alexandre117</v>
      </c>
      <c r="C116" s="117">
        <f>Sociétaires!T141</f>
        <v>43250</v>
      </c>
      <c r="D116" t="str">
        <f>CONCATENATE(LOWER(LEFT(Sociétaires!E141,1)),LOWER(LEFT(Sociétaires!D141,1)),"-",TEXT(DAY(Sociétaires!G141),"00"),TEXT(MONTH(Sociétaires!G141),"00"),TEXT(YEAR(Sociétaires!G141),"00"))</f>
        <v>as-15041981</v>
      </c>
      <c r="E116" t="str">
        <f>Sociétaires!E141</f>
        <v>Alexandre</v>
      </c>
      <c r="F116" t="str">
        <f>Sociétaires!M141</f>
        <v>alexsalin45@hotmail.com</v>
      </c>
    </row>
    <row r="117" spans="1:6" x14ac:dyDescent="0.25">
      <c r="A117">
        <f>Sociétaires!A142</f>
        <v>118</v>
      </c>
      <c r="B117" t="str">
        <f>(SUBSTITUTE(SUBSTITUTE(SUBSTITUTE(Sociétaires!E142,"é","e"),"è","e"),"ê","e"))&amp;Sociétaires!A142</f>
        <v>Mathilde118</v>
      </c>
      <c r="C117" s="117">
        <f>Sociétaires!T142</f>
        <v>43252</v>
      </c>
      <c r="D117" t="str">
        <f>CONCATENATE(LOWER(LEFT(Sociétaires!E142,1)),LOWER(LEFT(Sociétaires!D142,1)),"-",TEXT(DAY(Sociétaires!G142),"00"),TEXT(MONTH(Sociétaires!G142),"00"),TEXT(YEAR(Sociétaires!G142),"00"))</f>
        <v>ms-03092009</v>
      </c>
      <c r="E117" t="str">
        <f>Sociétaires!E142</f>
        <v>Mathilde</v>
      </c>
      <c r="F117" t="str">
        <f>Sociétaires!M142</f>
        <v>gerald2545@hotmail.com</v>
      </c>
    </row>
    <row r="118" spans="1:6" x14ac:dyDescent="0.25">
      <c r="A118">
        <f>Sociétaires!A143</f>
        <v>119</v>
      </c>
      <c r="B118" t="str">
        <f>(SUBSTITUTE(SUBSTITUTE(SUBSTITUTE(Sociétaires!E143,"é","e"),"è","e"),"ê","e"))&amp;Sociétaires!A143</f>
        <v>Manon119</v>
      </c>
      <c r="C118" s="117">
        <f>Sociétaires!T143</f>
        <v>43262</v>
      </c>
      <c r="D118" t="str">
        <f>CONCATENATE(LOWER(LEFT(Sociétaires!E143,1)),LOWER(LEFT(Sociétaires!D143,1)),"-",TEXT(DAY(Sociétaires!G143),"00"),TEXT(MONTH(Sociétaires!G143),"00"),TEXT(YEAR(Sociétaires!G143),"00"))</f>
        <v>ms-28032013</v>
      </c>
      <c r="E118" t="str">
        <f>Sociétaires!E143</f>
        <v>Manon</v>
      </c>
      <c r="F118" t="str">
        <f>Sociétaires!M143</f>
        <v>gerald2545@hotmail.com</v>
      </c>
    </row>
    <row r="119" spans="1:6" x14ac:dyDescent="0.25">
      <c r="A119">
        <f>Sociétaires!A144</f>
        <v>120</v>
      </c>
      <c r="B119" t="str">
        <f>(SUBSTITUTE(SUBSTITUTE(SUBSTITUTE(Sociétaires!E144,"é","e"),"è","e"),"ê","e"))&amp;Sociétaires!A144</f>
        <v>Eva120</v>
      </c>
      <c r="C119" s="117">
        <f>Sociétaires!T144</f>
        <v>43282</v>
      </c>
      <c r="D119" t="str">
        <f>CONCATENATE(LOWER(LEFT(Sociétaires!E144,1)),LOWER(LEFT(Sociétaires!D144,1)),"-",TEXT(DAY(Sociétaires!G144),"00"),TEXT(MONTH(Sociétaires!G144),"00"),TEXT(YEAR(Sociétaires!G144),"00"))</f>
        <v>es-03092009</v>
      </c>
      <c r="E119" t="str">
        <f>Sociétaires!E144</f>
        <v>Eva</v>
      </c>
      <c r="F119" t="str">
        <f>Sociétaires!M144</f>
        <v>gerald2545@hotmail.com</v>
      </c>
    </row>
    <row r="120" spans="1:6" x14ac:dyDescent="0.25">
      <c r="A120">
        <f>Sociétaires!A145</f>
        <v>121</v>
      </c>
      <c r="B120" t="str">
        <f>(SUBSTITUTE(SUBSTITUTE(SUBSTITUTE(Sociétaires!E145,"é","e"),"è","e"),"ê","e"))&amp;Sociétaires!A145</f>
        <v>Alexandre121</v>
      </c>
      <c r="C120" s="117">
        <f>Sociétaires!T145</f>
        <v>43282</v>
      </c>
      <c r="D120" t="str">
        <f>CONCATENATE(LOWER(LEFT(Sociétaires!E145,1)),LOWER(LEFT(Sociétaires!D145,1)),"-",TEXT(DAY(Sociétaires!G145),"00"),TEXT(MONTH(Sociétaires!G145),"00"),TEXT(YEAR(Sociétaires!G145),"00"))</f>
        <v>ar-08091967</v>
      </c>
      <c r="E120" t="str">
        <f>Sociétaires!E145</f>
        <v>Alexandre</v>
      </c>
      <c r="F120" t="str">
        <f>Sociétaires!M145</f>
        <v>axoul51@free.fr</v>
      </c>
    </row>
    <row r="121" spans="1:6" x14ac:dyDescent="0.25">
      <c r="A121">
        <f>Sociétaires!A146</f>
        <v>122</v>
      </c>
      <c r="B121" t="str">
        <f>(SUBSTITUTE(SUBSTITUTE(SUBSTITUTE(Sociétaires!E146,"é","e"),"è","e"),"ê","e"))&amp;Sociétaires!A146</f>
        <v>Aida122</v>
      </c>
      <c r="C121" s="117">
        <f>Sociétaires!T146</f>
        <v>43293</v>
      </c>
      <c r="D121" t="str">
        <f>CONCATENATE(LOWER(LEFT(Sociétaires!E146,1)),LOWER(LEFT(Sociétaires!D146,1)),"-",TEXT(DAY(Sociétaires!G146),"00"),TEXT(MONTH(Sociétaires!G146),"00"),TEXT(YEAR(Sociétaires!G146),"00"))</f>
        <v>ab-01061951</v>
      </c>
      <c r="E121" t="str">
        <f>Sociétaires!E146</f>
        <v>Aida</v>
      </c>
      <c r="F121" t="str">
        <f>Sociétaires!M146</f>
        <v>h.boulanger31@orange.fr</v>
      </c>
    </row>
    <row r="122" spans="1:6" x14ac:dyDescent="0.25">
      <c r="A122">
        <f>Sociétaires!A148</f>
        <v>123</v>
      </c>
      <c r="B122" t="str">
        <f>(SUBSTITUTE(SUBSTITUTE(SUBSTITUTE(Sociétaires!E148,"é","e"),"è","e"),"ê","e"))&amp;Sociétaires!A148</f>
        <v>Herve123</v>
      </c>
      <c r="C122" s="117">
        <f>Sociétaires!T148</f>
        <v>43301</v>
      </c>
      <c r="D122" t="str">
        <f>CONCATENATE(LOWER(LEFT(Sociétaires!E148,1)),LOWER(LEFT(Sociétaires!D148,1)),"-",TEXT(DAY(Sociétaires!G148),"00"),TEXT(MONTH(Sociétaires!G148),"00"),TEXT(YEAR(Sociétaires!G148),"00"))</f>
        <v>hb-18081951</v>
      </c>
      <c r="E122" t="str">
        <f>Sociétaires!E148</f>
        <v>Hervé</v>
      </c>
      <c r="F122" t="str">
        <f>Sociétaires!M148</f>
        <v>h.boulanger31@orange.fr</v>
      </c>
    </row>
    <row r="123" spans="1:6" x14ac:dyDescent="0.25">
      <c r="A123">
        <f>Sociétaires!A150</f>
        <v>124</v>
      </c>
      <c r="B123" t="str">
        <f>(SUBSTITUTE(SUBSTITUTE(SUBSTITUTE(Sociétaires!E150,"é","e"),"è","e"),"ê","e"))&amp;Sociétaires!A150</f>
        <v>Elisabeth124</v>
      </c>
      <c r="C123" s="117">
        <f>Sociétaires!T150</f>
        <v>43319</v>
      </c>
      <c r="D123" t="str">
        <f>CONCATENATE(LOWER(LEFT(Sociétaires!E150,1)),LOWER(LEFT(Sociétaires!D150,1)),"-",TEXT(DAY(Sociétaires!G150),"00"),TEXT(MONTH(Sociétaires!G150),"00"),TEXT(YEAR(Sociétaires!G150),"00"))</f>
        <v>ed-23031965</v>
      </c>
      <c r="E123" t="str">
        <f>Sociétaires!E150</f>
        <v>Elisabeth</v>
      </c>
      <c r="F123" t="str">
        <f>Sociétaires!M150</f>
        <v>elisa.depaix@free.fr</v>
      </c>
    </row>
    <row r="124" spans="1:6" x14ac:dyDescent="0.25">
      <c r="A124">
        <f>Sociétaires!A151</f>
        <v>125</v>
      </c>
      <c r="B124" t="str">
        <f>(SUBSTITUTE(SUBSTITUTE(SUBSTITUTE(Sociétaires!E151,"é","e"),"è","e"),"ê","e"))&amp;Sociétaires!A151</f>
        <v>Anne125</v>
      </c>
      <c r="C124" s="117">
        <f>Sociétaires!T151</f>
        <v>43351</v>
      </c>
      <c r="D124" t="str">
        <f>CONCATENATE(LOWER(LEFT(Sociétaires!E151,1)),LOWER(LEFT(Sociétaires!D151,1)),"-",TEXT(DAY(Sociétaires!G151),"00"),TEXT(MONTH(Sociétaires!G151),"00"),TEXT(YEAR(Sociétaires!G151),"00"))</f>
        <v>af-04051968</v>
      </c>
      <c r="E124" t="str">
        <f>Sociétaires!E151</f>
        <v>Anne</v>
      </c>
      <c r="F124" t="str">
        <f>Sociétaires!M151</f>
        <v>annefaures@free.fr</v>
      </c>
    </row>
    <row r="125" spans="1:6" x14ac:dyDescent="0.25">
      <c r="A125">
        <f>Sociétaires!A152</f>
        <v>126</v>
      </c>
      <c r="B125" t="str">
        <f>(SUBSTITUTE(SUBSTITUTE(SUBSTITUTE(Sociétaires!E152,"é","e"),"è","e"),"ê","e"))&amp;Sociétaires!A152</f>
        <v>Bernard126</v>
      </c>
      <c r="C125" s="117">
        <f>Sociétaires!T152</f>
        <v>43351</v>
      </c>
      <c r="D125" t="str">
        <f>CONCATENATE(LOWER(LEFT(Sociétaires!E152,1)),LOWER(LEFT(Sociétaires!D152,1)),"-",TEXT(DAY(Sociétaires!G152),"00"),TEXT(MONTH(Sociétaires!G152),"00"),TEXT(YEAR(Sociétaires!G152),"00"))</f>
        <v>bd-01111945</v>
      </c>
      <c r="E125" t="str">
        <f>Sociétaires!E152</f>
        <v>Bernard</v>
      </c>
      <c r="F125" t="str">
        <f>Sociétaires!M152</f>
        <v>bduquesnoy@wanadoo.fr</v>
      </c>
    </row>
    <row r="126" spans="1:6" x14ac:dyDescent="0.25">
      <c r="A126">
        <f>Sociétaires!A153</f>
        <v>127</v>
      </c>
      <c r="B126" t="str">
        <f>(SUBSTITUTE(SUBSTITUTE(SUBSTITUTE(Sociétaires!E153,"é","e"),"è","e"),"ê","e"))&amp;Sociétaires!A153</f>
        <v>Olivier127</v>
      </c>
      <c r="C126" s="117">
        <f>Sociétaires!T153</f>
        <v>43351</v>
      </c>
      <c r="D126" t="str">
        <f>CONCATENATE(LOWER(LEFT(Sociétaires!E153,1)),LOWER(LEFT(Sociétaires!D153,1)),"-",TEXT(DAY(Sociétaires!G153),"00"),TEXT(MONTH(Sociétaires!G153),"00"),TEXT(YEAR(Sociétaires!G153),"00"))</f>
        <v>ob-04061986</v>
      </c>
      <c r="E126" t="str">
        <f>Sociétaires!E153</f>
        <v>Olivier</v>
      </c>
      <c r="F126" t="str">
        <f>Sociétaires!M153</f>
        <v>balosso.olivier@gmail.com</v>
      </c>
    </row>
    <row r="127" spans="1:6" x14ac:dyDescent="0.25">
      <c r="A127">
        <f>Sociétaires!A154</f>
        <v>128</v>
      </c>
      <c r="B127" t="str">
        <f>(SUBSTITUTE(SUBSTITUTE(SUBSTITUTE(Sociétaires!E154,"é","e"),"è","e"),"ê","e"))&amp;Sociétaires!A154</f>
        <v>Monique128</v>
      </c>
      <c r="C127" s="117">
        <f>Sociétaires!T154</f>
        <v>43351</v>
      </c>
      <c r="D127" t="str">
        <f>CONCATENATE(LOWER(LEFT(Sociétaires!E154,1)),LOWER(LEFT(Sociétaires!D154,1)),"-",TEXT(DAY(Sociétaires!G154),"00"),TEXT(MONTH(Sociétaires!G154),"00"),TEXT(YEAR(Sociétaires!G154),"00"))</f>
        <v>mo-09051958</v>
      </c>
      <c r="E127" t="str">
        <f>Sociétaires!E154</f>
        <v>Monique</v>
      </c>
      <c r="F127" t="str">
        <f>Sociétaires!M154</f>
        <v>manuguerra.monique@gmail.com</v>
      </c>
    </row>
    <row r="128" spans="1:6" x14ac:dyDescent="0.25">
      <c r="A128">
        <f>Sociétaires!A156</f>
        <v>129</v>
      </c>
      <c r="B128" t="str">
        <f>(SUBSTITUTE(SUBSTITUTE(SUBSTITUTE(Sociétaires!E156,"é","e"),"è","e"),"ê","e"))&amp;Sociétaires!A156</f>
        <v>Pierre129</v>
      </c>
      <c r="C128" s="117">
        <f>Sociétaires!T156</f>
        <v>43352</v>
      </c>
      <c r="D128" t="str">
        <f>CONCATENATE(LOWER(LEFT(Sociétaires!E156,1)),LOWER(LEFT(Sociétaires!D156,1)),"-",TEXT(DAY(Sociétaires!G156),"00"),TEXT(MONTH(Sociétaires!G156),"00"),TEXT(YEAR(Sociétaires!G156),"00"))</f>
        <v>pn-06111983</v>
      </c>
      <c r="E128" t="str">
        <f>Sociétaires!E156</f>
        <v>Pierre</v>
      </c>
      <c r="F128" t="str">
        <f>Sociétaires!M156</f>
        <v>pierre.noeureuil@gmail.com</v>
      </c>
    </row>
    <row r="129" spans="1:6" x14ac:dyDescent="0.25">
      <c r="A129">
        <f>Sociétaires!A157</f>
        <v>130</v>
      </c>
      <c r="B129" t="str">
        <f>(SUBSTITUTE(SUBSTITUTE(SUBSTITUTE(Sociétaires!E157,"é","e"),"è","e"),"ê","e"))&amp;Sociétaires!A157</f>
        <v>Francis130</v>
      </c>
      <c r="C129" s="117">
        <f>Sociétaires!T157</f>
        <v>43352</v>
      </c>
      <c r="D129" t="str">
        <f>CONCATENATE(LOWER(LEFT(Sociétaires!E157,1)),LOWER(LEFT(Sociétaires!D157,1)),"-",TEXT(DAY(Sociétaires!G157),"00"),TEXT(MONTH(Sociétaires!G157),"00"),TEXT(YEAR(Sociétaires!G157),"00"))</f>
        <v>fb-20011957</v>
      </c>
      <c r="E129" t="str">
        <f>Sociétaires!E157</f>
        <v>Francis</v>
      </c>
      <c r="F129" t="str">
        <f>Sociétaires!M157</f>
        <v>francis.barousse@wanadoo.fr</v>
      </c>
    </row>
    <row r="130" spans="1:6" x14ac:dyDescent="0.25">
      <c r="A130">
        <f>Sociétaires!A158</f>
        <v>131</v>
      </c>
      <c r="B130" t="str">
        <f>(SUBSTITUTE(SUBSTITUTE(SUBSTITUTE(Sociétaires!E158,"é","e"),"è","e"),"ê","e"))&amp;Sociétaires!A158</f>
        <v>Bruno131</v>
      </c>
      <c r="C130" s="117">
        <f>Sociétaires!T158</f>
        <v>43355</v>
      </c>
      <c r="D130" t="str">
        <f>CONCATENATE(LOWER(LEFT(Sociétaires!E158,1)),LOWER(LEFT(Sociétaires!D158,1)),"-",TEXT(DAY(Sociétaires!G158),"00"),TEXT(MONTH(Sociétaires!G158),"00"),TEXT(YEAR(Sociétaires!G158),"00"))</f>
        <v>bq-01071964</v>
      </c>
      <c r="E130" t="str">
        <f>Sociétaires!E158</f>
        <v>Bruno</v>
      </c>
      <c r="F130" t="str">
        <f>Sociétaires!M158</f>
        <v>kuadlio@yahoo.fr</v>
      </c>
    </row>
    <row r="131" spans="1:6" x14ac:dyDescent="0.25">
      <c r="A131">
        <f>Sociétaires!A159</f>
        <v>132</v>
      </c>
      <c r="B131" t="str">
        <f>(SUBSTITUTE(SUBSTITUTE(SUBSTITUTE(Sociétaires!E159,"é","e"),"è","e"),"ê","e"))&amp;Sociétaires!A159</f>
        <v>Henri132</v>
      </c>
      <c r="C131" s="117">
        <f>Sociétaires!T159</f>
        <v>43356</v>
      </c>
      <c r="D131" t="str">
        <f>CONCATENATE(LOWER(LEFT(Sociétaires!E159,1)),LOWER(LEFT(Sociétaires!D159,1)),"-",TEXT(DAY(Sociétaires!G159),"00"),TEXT(MONTH(Sociétaires!G159),"00"),TEXT(YEAR(Sociétaires!G159),"00"))</f>
        <v>ha-22101956</v>
      </c>
      <c r="E131" t="str">
        <f>Sociétaires!E159</f>
        <v>Henri</v>
      </c>
      <c r="F131" t="str">
        <f>Sociétaires!M159</f>
        <v>henri.arevalo@wanadoo.fr</v>
      </c>
    </row>
    <row r="132" spans="1:6" x14ac:dyDescent="0.25">
      <c r="A132">
        <f>Sociétaires!A160</f>
        <v>133</v>
      </c>
      <c r="B132" t="str">
        <f>(SUBSTITUTE(SUBSTITUTE(SUBSTITUTE(Sociétaires!E160,"é","e"),"è","e"),"ê","e"))&amp;Sociétaires!A160</f>
        <v>Monique133</v>
      </c>
      <c r="C132" s="117">
        <f>Sociétaires!T160</f>
        <v>43363</v>
      </c>
      <c r="D132" t="str">
        <f>CONCATENATE(LOWER(LEFT(Sociétaires!E160,1)),LOWER(LEFT(Sociétaires!D160,1)),"-",TEXT(DAY(Sociétaires!G160),"00"),TEXT(MONTH(Sociétaires!G160),"00"),TEXT(YEAR(Sociétaires!G160),"00"))</f>
        <v>mi-07111958</v>
      </c>
      <c r="E132" t="str">
        <f>Sociétaires!E160</f>
        <v>Monique</v>
      </c>
      <c r="F132" t="str">
        <f>Sociétaires!M160</f>
        <v>monique.dardel@free.fr</v>
      </c>
    </row>
    <row r="133" spans="1:6" x14ac:dyDescent="0.25">
      <c r="A133">
        <f>Sociétaires!A161</f>
        <v>134</v>
      </c>
      <c r="B133" t="str">
        <f>(SUBSTITUTE(SUBSTITUTE(SUBSTITUTE(Sociétaires!E161,"é","e"),"è","e"),"ê","e"))&amp;Sociétaires!A161</f>
        <v>Jean-Louis134</v>
      </c>
      <c r="C133" s="117">
        <f>Sociétaires!T161</f>
        <v>43365</v>
      </c>
      <c r="D133" t="str">
        <f>CONCATENATE(LOWER(LEFT(Sociétaires!E161,1)),LOWER(LEFT(Sociétaires!D161,1)),"-",TEXT(DAY(Sociétaires!G161),"00"),TEXT(MONTH(Sociétaires!G161),"00"),TEXT(YEAR(Sociétaires!G161),"00"))</f>
        <v>jm-26061955</v>
      </c>
      <c r="E133" t="str">
        <f>Sociétaires!E161</f>
        <v>Jean-Louis</v>
      </c>
      <c r="F133" t="str">
        <f>Sociétaires!M161</f>
        <v>jlmignonat@orange.fr</v>
      </c>
    </row>
    <row r="134" spans="1:6" x14ac:dyDescent="0.25">
      <c r="A134">
        <f>Sociétaires!A162</f>
        <v>135</v>
      </c>
      <c r="B134" t="str">
        <f>(SUBSTITUTE(SUBSTITUTE(SUBSTITUTE(Sociétaires!E162,"é","e"),"è","e"),"ê","e"))&amp;Sociétaires!A162</f>
        <v>Françoise135</v>
      </c>
      <c r="C134" s="117">
        <f>Sociétaires!T162</f>
        <v>43365</v>
      </c>
      <c r="D134" t="str">
        <f>CONCATENATE(LOWER(LEFT(Sociétaires!E162,1)),LOWER(LEFT(Sociétaires!D162,1)),"-",TEXT(DAY(Sociétaires!G162),"00"),TEXT(MONTH(Sociétaires!G162),"00"),TEXT(YEAR(Sociétaires!G162),"00"))</f>
        <v>fe-28011944</v>
      </c>
      <c r="E134" t="str">
        <f>Sociétaires!E162</f>
        <v>Françoise</v>
      </c>
      <c r="F134" t="str">
        <f>Sociétaires!M162</f>
        <v>louise.emery@wanadoo.fr</v>
      </c>
    </row>
    <row r="135" spans="1:6" x14ac:dyDescent="0.25">
      <c r="A135">
        <f>Sociétaires!A163</f>
        <v>136</v>
      </c>
      <c r="B135" t="str">
        <f>(SUBSTITUTE(SUBSTITUTE(SUBSTITUTE(Sociétaires!E163,"é","e"),"è","e"),"ê","e"))&amp;Sociétaires!A163</f>
        <v>Monsieur le president136</v>
      </c>
      <c r="C135" s="117">
        <f>Sociétaires!T163</f>
        <v>43367</v>
      </c>
      <c r="D135" t="str">
        <f>CONCATENATE(LOWER(LEFT(Sociétaires!E163,1)),LOWER(LEFT(Sociétaires!D163,1)),"-",TEXT(DAY(Sociétaires!G163),"00"),TEXT(MONTH(Sociétaires!G163),"00"),TEXT(YEAR(Sociétaires!G163),"00"))</f>
        <v>me-30052017</v>
      </c>
      <c r="E135" t="str">
        <f>Sociétaires!E163</f>
        <v>Monsieur le président</v>
      </c>
      <c r="F135" t="str">
        <f>Sociétaires!M163</f>
        <v>florence.martin@energie-partagee.org</v>
      </c>
    </row>
    <row r="136" spans="1:6" x14ac:dyDescent="0.25">
      <c r="A136">
        <f>Sociétaires!A164</f>
        <v>137</v>
      </c>
      <c r="B136" t="str">
        <f>(SUBSTITUTE(SUBSTITUTE(SUBSTITUTE(Sociétaires!E164,"é","e"),"è","e"),"ê","e"))&amp;Sociétaires!A164</f>
        <v>Monsieur le Maire137</v>
      </c>
      <c r="C136" s="117">
        <f>Sociétaires!T164</f>
        <v>43376</v>
      </c>
      <c r="D136" t="str">
        <f>CONCATENATE(LOWER(LEFT(Sociétaires!E164,1)),LOWER(LEFT(Sociétaires!D164,1)),"-",TEXT(DAY(Sociétaires!G164),"00"),TEXT(MONTH(Sociétaires!G164),"00"),TEXT(YEAR(Sociétaires!G164),"00"))</f>
        <v>md-19042018</v>
      </c>
      <c r="E136" t="str">
        <f>Sociétaires!E164</f>
        <v>Monsieur le Maire</v>
      </c>
      <c r="F136" t="str">
        <f>Sociétaires!M164</f>
        <v>mairie-donneville@wanadoo.fr</v>
      </c>
    </row>
    <row r="137" spans="1:6" x14ac:dyDescent="0.25">
      <c r="A137">
        <f>Sociétaires!A165</f>
        <v>138</v>
      </c>
      <c r="B137" t="str">
        <f>(SUBSTITUTE(SUBSTITUTE(SUBSTITUTE(Sociétaires!E165,"é","e"),"è","e"),"ê","e"))&amp;Sociétaires!A165</f>
        <v>Monsieur le Maire138</v>
      </c>
      <c r="C137" s="117">
        <f>Sociétaires!T165</f>
        <v>43376</v>
      </c>
      <c r="D137" t="str">
        <f>CONCATENATE(LOWER(LEFT(Sociétaires!E165,1)),LOWER(LEFT(Sociétaires!D165,1)),"-",TEXT(DAY(Sociétaires!G165),"00"),TEXT(MONTH(Sociétaires!G165),"00"),TEXT(YEAR(Sociétaires!G165),"00"))</f>
        <v>mm-01062018</v>
      </c>
      <c r="E137" t="str">
        <f>Sociétaires!E165</f>
        <v>Monsieur le Maire</v>
      </c>
      <c r="F137" t="str">
        <f>Sociétaires!M165</f>
        <v>mairie@montbrun-lauragais.fr</v>
      </c>
    </row>
    <row r="138" spans="1:6" x14ac:dyDescent="0.25">
      <c r="A138">
        <f>Sociétaires!A166</f>
        <v>139</v>
      </c>
      <c r="B138" t="str">
        <f>(SUBSTITUTE(SUBSTITUTE(SUBSTITUTE(Sociétaires!E166,"é","e"),"è","e"),"ê","e"))&amp;Sociétaires!A166</f>
        <v>Berangere139</v>
      </c>
      <c r="C138" s="117">
        <f>Sociétaires!T166</f>
        <v>43377</v>
      </c>
      <c r="D138" t="str">
        <f>CONCATENATE(LOWER(LEFT(Sociétaires!E166,1)),LOWER(LEFT(Sociétaires!D166,1)),"-",TEXT(DAY(Sociétaires!G166),"00"),TEXT(MONTH(Sociétaires!G166),"00"),TEXT(YEAR(Sociétaires!G166),"00"))</f>
        <v>bd-06061971</v>
      </c>
      <c r="E138" t="str">
        <f>Sociétaires!E166</f>
        <v>Bérangère</v>
      </c>
      <c r="F138" t="str">
        <f>Sociétaires!M166</f>
        <v>berengere.doerler@wanadoo.fr</v>
      </c>
    </row>
    <row r="139" spans="1:6" x14ac:dyDescent="0.25">
      <c r="A139">
        <f>Sociétaires!A167</f>
        <v>140</v>
      </c>
      <c r="B139" t="str">
        <f>(SUBSTITUTE(SUBSTITUTE(SUBSTITUTE(Sociétaires!E167,"é","e"),"è","e"),"ê","e"))&amp;Sociétaires!A167</f>
        <v>Florence140</v>
      </c>
      <c r="C139" s="117">
        <f>Sociétaires!T167</f>
        <v>43383</v>
      </c>
      <c r="D139" t="str">
        <f>CONCATENATE(LOWER(LEFT(Sociétaires!E167,1)),LOWER(LEFT(Sociétaires!D167,1)),"-",TEXT(DAY(Sociétaires!G167),"00"),TEXT(MONTH(Sociétaires!G167),"00"),TEXT(YEAR(Sociétaires!G167),"00"))</f>
        <v>fs-27061961</v>
      </c>
      <c r="E139" t="str">
        <f>Sociétaires!E167</f>
        <v>Florence</v>
      </c>
      <c r="F139" t="str">
        <f>Sociétaires!M167</f>
        <v>florence-david@hotmail.com</v>
      </c>
    </row>
    <row r="140" spans="1:6" x14ac:dyDescent="0.25">
      <c r="A140">
        <f>Sociétaires!A168</f>
        <v>141</v>
      </c>
      <c r="B140" t="str">
        <f>(SUBSTITUTE(SUBSTITUTE(SUBSTITUTE(Sociétaires!E168,"é","e"),"è","e"),"ê","e"))&amp;Sociétaires!A168</f>
        <v>Bruno141</v>
      </c>
      <c r="C140" s="117">
        <f>Sociétaires!T168</f>
        <v>43385</v>
      </c>
      <c r="D140" t="str">
        <f>CONCATENATE(LOWER(LEFT(Sociétaires!E168,1)),LOWER(LEFT(Sociétaires!D168,1)),"-",TEXT(DAY(Sociétaires!G168),"00"),TEXT(MONTH(Sociétaires!G168),"00"),TEXT(YEAR(Sociétaires!G168),"00"))</f>
        <v>bd-20051959</v>
      </c>
      <c r="E140" t="str">
        <f>Sociétaires!E168</f>
        <v>Bruno</v>
      </c>
      <c r="F140" t="str">
        <f>Sociétaires!M168</f>
        <v>brunoxdavid@gmail.com</v>
      </c>
    </row>
    <row r="141" spans="1:6" x14ac:dyDescent="0.25">
      <c r="A141">
        <f>Sociétaires!A169</f>
        <v>142</v>
      </c>
      <c r="B141" t="str">
        <f>(SUBSTITUTE(SUBSTITUTE(SUBSTITUTE(Sociétaires!E169,"é","e"),"è","e"),"ê","e"))&amp;Sociétaires!A169</f>
        <v>Annie142</v>
      </c>
      <c r="C141" s="117">
        <f>Sociétaires!T169</f>
        <v>43389</v>
      </c>
      <c r="D141" t="str">
        <f>CONCATENATE(LOWER(LEFT(Sociétaires!E169,1)),LOWER(LEFT(Sociétaires!D169,1)),"-",TEXT(DAY(Sociétaires!G169),"00"),TEXT(MONTH(Sociétaires!G169),"00"),TEXT(YEAR(Sociétaires!G169),"00"))</f>
        <v>ab-12021957</v>
      </c>
      <c r="E141" t="str">
        <f>Sociétaires!E169</f>
        <v>Annie</v>
      </c>
      <c r="F141" t="str">
        <f>Sociétaires!M169</f>
        <v>francis.barousse@wanadoo.fr</v>
      </c>
    </row>
    <row r="142" spans="1:6" x14ac:dyDescent="0.25">
      <c r="A142">
        <f>Sociétaires!A170</f>
        <v>143</v>
      </c>
      <c r="B142" t="str">
        <f>(SUBSTITUTE(SUBSTITUTE(SUBSTITUTE(Sociétaires!E170,"é","e"),"è","e"),"ê","e"))&amp;Sociétaires!A170</f>
        <v>Gaetan143</v>
      </c>
      <c r="C142" s="117">
        <f>Sociétaires!T170</f>
        <v>43420</v>
      </c>
      <c r="D142" t="str">
        <f>CONCATENATE(LOWER(LEFT(Sociétaires!E170,1)),LOWER(LEFT(Sociétaires!D170,1)),"-",TEXT(DAY(Sociétaires!G170),"00"),TEXT(MONTH(Sociétaires!G170),"00"),TEXT(YEAR(Sociétaires!G170),"00"))</f>
        <v>gs-22101986</v>
      </c>
      <c r="E142" t="str">
        <f>Sociétaires!E170</f>
        <v>Gaetan</v>
      </c>
      <c r="F142" t="str">
        <f>Sociétaires!M170</f>
        <v>gaetan.sev@gmail.com</v>
      </c>
    </row>
    <row r="143" spans="1:6" x14ac:dyDescent="0.25">
      <c r="A143">
        <f>Sociétaires!A172</f>
        <v>144</v>
      </c>
      <c r="B143" t="str">
        <f>(SUBSTITUTE(SUBSTITUTE(SUBSTITUTE(Sociétaires!E172,"é","e"),"è","e"),"ê","e"))&amp;Sociétaires!A172</f>
        <v>Sebastien144</v>
      </c>
      <c r="C143" s="117">
        <f>Sociétaires!T172</f>
        <v>43430</v>
      </c>
      <c r="D143" t="str">
        <f>CONCATENATE(LOWER(LEFT(Sociétaires!E172,1)),LOWER(LEFT(Sociétaires!D172,1)),"-",TEXT(DAY(Sociétaires!G172),"00"),TEXT(MONTH(Sociétaires!G172),"00"),TEXT(YEAR(Sociétaires!G172),"00"))</f>
        <v>sp-01101980</v>
      </c>
      <c r="E143" t="str">
        <f>Sociétaires!E172</f>
        <v>Sébastien</v>
      </c>
      <c r="F143" t="str">
        <f>Sociétaires!M172</f>
        <v>sebastien.picard@gmail.com</v>
      </c>
    </row>
    <row r="144" spans="1:6" x14ac:dyDescent="0.25">
      <c r="A144">
        <f>Sociétaires!A173</f>
        <v>145</v>
      </c>
      <c r="B144" t="str">
        <f>(SUBSTITUTE(SUBSTITUTE(SUBSTITUTE(Sociétaires!E173,"é","e"),"è","e"),"ê","e"))&amp;Sociétaires!A173</f>
        <v>Frederique145</v>
      </c>
      <c r="C144" s="117">
        <f>Sociétaires!T173</f>
        <v>43434</v>
      </c>
      <c r="D144" t="str">
        <f>CONCATENATE(LOWER(LEFT(Sociétaires!E173,1)),LOWER(LEFT(Sociétaires!D173,1)),"-",TEXT(DAY(Sociétaires!G173),"00"),TEXT(MONTH(Sociétaires!G173),"00"),TEXT(YEAR(Sociétaires!G173),"00"))</f>
        <v>fm-25081958</v>
      </c>
      <c r="E144" t="str">
        <f>Sociétaires!E173</f>
        <v>Fréderique</v>
      </c>
      <c r="F144" t="str">
        <f>Sociétaires!M173</f>
        <v>milfred@hotmail.fr</v>
      </c>
    </row>
    <row r="145" spans="1:6" x14ac:dyDescent="0.25">
      <c r="A145">
        <f>Sociétaires!A174</f>
        <v>146</v>
      </c>
      <c r="B145" t="str">
        <f>(SUBSTITUTE(SUBSTITUTE(SUBSTITUTE(Sociétaires!E174,"é","e"),"è","e"),"ê","e"))&amp;Sociétaires!A174</f>
        <v>Jacques146</v>
      </c>
      <c r="C145" s="117">
        <f>Sociétaires!T174</f>
        <v>43436</v>
      </c>
      <c r="D145" t="str">
        <f>CONCATENATE(LOWER(LEFT(Sociétaires!E174,1)),LOWER(LEFT(Sociétaires!D174,1)),"-",TEXT(DAY(Sociétaires!G174),"00"),TEXT(MONTH(Sociétaires!G174),"00"),TEXT(YEAR(Sociétaires!G174),"00"))</f>
        <v>jp-01041952</v>
      </c>
      <c r="E145" t="str">
        <f>Sociétaires!E174</f>
        <v>Jacques</v>
      </c>
      <c r="F145" t="str">
        <f>Sociétaires!M174</f>
        <v>jpolletjacques@gmail.com</v>
      </c>
    </row>
    <row r="146" spans="1:6" x14ac:dyDescent="0.25">
      <c r="A146">
        <f>Sociétaires!A175</f>
        <v>147</v>
      </c>
      <c r="B146" t="str">
        <f>(SUBSTITUTE(SUBSTITUTE(SUBSTITUTE(Sociétaires!E175,"é","e"),"è","e"),"ê","e"))&amp;Sociétaires!A175</f>
        <v>Xavier 147</v>
      </c>
      <c r="C146" s="117">
        <f>Sociétaires!T175</f>
        <v>43436</v>
      </c>
      <c r="D146" t="str">
        <f>CONCATENATE(LOWER(LEFT(Sociétaires!E175,1)),LOWER(LEFT(Sociétaires!D175,1)),"-",TEXT(DAY(Sociétaires!G175),"00"),TEXT(MONTH(Sociétaires!G175),"00"),TEXT(YEAR(Sociétaires!G175),"00"))</f>
        <v>xp-16041955</v>
      </c>
      <c r="E146" t="str">
        <f>Sociétaires!E175</f>
        <v xml:space="preserve">Xavier </v>
      </c>
      <c r="F146" t="str">
        <f>Sociétaires!M175</f>
        <v>xavier.pascal0197@orange.fr</v>
      </c>
    </row>
    <row r="147" spans="1:6" x14ac:dyDescent="0.25">
      <c r="A147">
        <f>Sociétaires!A176</f>
        <v>148</v>
      </c>
      <c r="B147" t="str">
        <f>(SUBSTITUTE(SUBSTITUTE(SUBSTITUTE(Sociétaires!E176,"é","e"),"è","e"),"ê","e"))&amp;Sociétaires!A176</f>
        <v>Mireille148</v>
      </c>
      <c r="C147" s="117">
        <f>Sociétaires!T176</f>
        <v>43439</v>
      </c>
      <c r="D147" t="str">
        <f>CONCATENATE(LOWER(LEFT(Sociétaires!E176,1)),LOWER(LEFT(Sociétaires!D176,1)),"-",TEXT(DAY(Sociétaires!G176),"00"),TEXT(MONTH(Sociétaires!G176),"00"),TEXT(YEAR(Sociétaires!G176),"00"))</f>
        <v>mv-11041955</v>
      </c>
      <c r="E147" t="str">
        <f>Sociétaires!E176</f>
        <v>Mireille</v>
      </c>
      <c r="F147" t="str">
        <f>Sociétaires!M176</f>
        <v>mirpascal@gmail.com</v>
      </c>
    </row>
    <row r="148" spans="1:6" x14ac:dyDescent="0.25">
      <c r="A148">
        <f>Sociétaires!A178</f>
        <v>149</v>
      </c>
      <c r="B148" t="str">
        <f>(SUBSTITUTE(SUBSTITUTE(SUBSTITUTE(Sociétaires!E178,"é","e"),"è","e"),"ê","e"))&amp;Sociétaires!A178</f>
        <v>Lena149</v>
      </c>
      <c r="C148" s="117">
        <f>Sociétaires!T178</f>
        <v>43440</v>
      </c>
      <c r="D148" t="str">
        <f>CONCATENATE(LOWER(LEFT(Sociétaires!E178,1)),LOWER(LEFT(Sociétaires!D178,1)),"-",TEXT(DAY(Sociétaires!G178),"00"),TEXT(MONTH(Sociétaires!G178),"00"),TEXT(YEAR(Sociétaires!G178),"00"))</f>
        <v>lg-17072012</v>
      </c>
      <c r="E148" t="str">
        <f>Sociétaires!E178</f>
        <v>Léna</v>
      </c>
      <c r="F148" t="str">
        <f>Sociétaires!M178</f>
        <v>caillejerome@yahoo.fr</v>
      </c>
    </row>
    <row r="149" spans="1:6" x14ac:dyDescent="0.25">
      <c r="A149">
        <f>Sociétaires!A179</f>
        <v>150</v>
      </c>
      <c r="B149" t="str">
        <f>(SUBSTITUTE(SUBSTITUTE(SUBSTITUTE(Sociétaires!E179,"é","e"),"è","e"),"ê","e"))&amp;Sociétaires!A179</f>
        <v>ANGELE150</v>
      </c>
      <c r="C149" s="117">
        <f>Sociétaires!T179</f>
        <v>43442</v>
      </c>
      <c r="D149" t="str">
        <f>CONCATENATE(LOWER(LEFT(Sociétaires!E179,1)),LOWER(LEFT(Sociétaires!D179,1)),"-",TEXT(DAY(Sociétaires!G179),"00"),TEXT(MONTH(Sociétaires!G179),"00"),TEXT(YEAR(Sociétaires!G179),"00"))</f>
        <v>ac-23092011</v>
      </c>
      <c r="E149" t="str">
        <f>Sociétaires!E179</f>
        <v>ANGELE</v>
      </c>
      <c r="F149" t="str">
        <f>Sociétaires!M179</f>
        <v>caillejerome@yahoo.fr</v>
      </c>
    </row>
    <row r="150" spans="1:6" x14ac:dyDescent="0.25">
      <c r="A150">
        <f>Sociétaires!A180</f>
        <v>151</v>
      </c>
      <c r="B150" t="str">
        <f>(SUBSTITUTE(SUBSTITUTE(SUBSTITUTE(Sociétaires!E180,"é","e"),"è","e"),"ê","e"))&amp;Sociétaires!A180</f>
        <v>LIAM151</v>
      </c>
      <c r="C150" s="117">
        <f>Sociétaires!T180</f>
        <v>43444</v>
      </c>
      <c r="D150" t="str">
        <f>CONCATENATE(LOWER(LEFT(Sociétaires!E180,1)),LOWER(LEFT(Sociétaires!D180,1)),"-",TEXT(DAY(Sociétaires!G180),"00"),TEXT(MONTH(Sociétaires!G180),"00"),TEXT(YEAR(Sociétaires!G180),"00"))</f>
        <v>lc-08062008</v>
      </c>
      <c r="E150" t="str">
        <f>Sociétaires!E180</f>
        <v>LIAM</v>
      </c>
      <c r="F150" t="str">
        <f>Sociétaires!M180</f>
        <v>caillejerome@yahoo.fr</v>
      </c>
    </row>
    <row r="151" spans="1:6" x14ac:dyDescent="0.25">
      <c r="A151">
        <f>Sociétaires!A181</f>
        <v>152</v>
      </c>
      <c r="B151" t="str">
        <f>(SUBSTITUTE(SUBSTITUTE(SUBSTITUTE(Sociétaires!E181,"é","e"),"è","e"),"ê","e"))&amp;Sociétaires!A181</f>
        <v>Karine152</v>
      </c>
      <c r="C151" s="117">
        <f>Sociétaires!T181</f>
        <v>43445</v>
      </c>
      <c r="D151" t="str">
        <f>CONCATENATE(LOWER(LEFT(Sociétaires!E181,1)),LOWER(LEFT(Sociétaires!D181,1)),"-",TEXT(DAY(Sociétaires!G181),"00"),TEXT(MONTH(Sociétaires!G181),"00"),TEXT(YEAR(Sociétaires!G181),"00"))</f>
        <v>kd-05031976</v>
      </c>
      <c r="E151" t="str">
        <f>Sociétaires!E181</f>
        <v>Karine</v>
      </c>
      <c r="F151" t="str">
        <f>Sociétaires!M181</f>
        <v>karine.tropis@gmail.com</v>
      </c>
    </row>
    <row r="152" spans="1:6" x14ac:dyDescent="0.25">
      <c r="A152">
        <f>Sociétaires!A182</f>
        <v>153</v>
      </c>
      <c r="B152" t="str">
        <f>(SUBSTITUTE(SUBSTITUTE(SUBSTITUTE(Sociétaires!E182,"é","e"),"è","e"),"ê","e"))&amp;Sociétaires!A182</f>
        <v>Philippe153</v>
      </c>
      <c r="C152" s="117">
        <f>Sociétaires!T182</f>
        <v>43445</v>
      </c>
      <c r="D152" t="str">
        <f>CONCATENATE(LOWER(LEFT(Sociétaires!E182,1)),LOWER(LEFT(Sociétaires!D182,1)),"-",TEXT(DAY(Sociétaires!G182),"00"),TEXT(MONTH(Sociétaires!G182),"00"),TEXT(YEAR(Sociétaires!G182),"00"))</f>
        <v>pg-26061962</v>
      </c>
      <c r="E152" t="str">
        <f>Sociétaires!E182</f>
        <v>Philippe</v>
      </c>
      <c r="F152" t="str">
        <f>Sociétaires!M182</f>
        <v>philippe.grivart@gmail.com</v>
      </c>
    </row>
    <row r="153" spans="1:6" x14ac:dyDescent="0.25">
      <c r="A153">
        <f>Sociétaires!A183</f>
        <v>154</v>
      </c>
      <c r="B153" t="str">
        <f>(SUBSTITUTE(SUBSTITUTE(SUBSTITUTE(Sociétaires!E183,"é","e"),"è","e"),"ê","e"))&amp;Sociétaires!A183</f>
        <v>Marcel154</v>
      </c>
      <c r="C153" s="117">
        <f>Sociétaires!T183</f>
        <v>43445</v>
      </c>
      <c r="D153" t="str">
        <f>CONCATENATE(LOWER(LEFT(Sociétaires!E183,1)),LOWER(LEFT(Sociétaires!D183,1)),"-",TEXT(DAY(Sociétaires!G183),"00"),TEXT(MONTH(Sociétaires!G183),"00"),TEXT(YEAR(Sociétaires!G183),"00"))</f>
        <v>mm-01021958</v>
      </c>
      <c r="E153" t="str">
        <f>Sociétaires!E183</f>
        <v>Marcel</v>
      </c>
      <c r="F153" t="str">
        <f>Sociétaires!M183</f>
        <v>marcel.maurel@31gmail.com</v>
      </c>
    </row>
    <row r="154" spans="1:6" x14ac:dyDescent="0.25">
      <c r="A154">
        <f>Sociétaires!A184</f>
        <v>155</v>
      </c>
      <c r="B154" t="str">
        <f>(SUBSTITUTE(SUBSTITUTE(SUBSTITUTE(Sociétaires!E184,"é","e"),"è","e"),"ê","e"))&amp;Sociétaires!A184</f>
        <v>Marie-Regine155</v>
      </c>
      <c r="C154" s="117">
        <f>Sociétaires!T184</f>
        <v>43449</v>
      </c>
      <c r="D154" t="str">
        <f>CONCATENATE(LOWER(LEFT(Sociétaires!E184,1)),LOWER(LEFT(Sociétaires!D184,1)),"-",TEXT(DAY(Sociétaires!G184),"00"),TEXT(MONTH(Sociétaires!G184),"00"),TEXT(YEAR(Sociétaires!G184),"00"))</f>
        <v>mb-26121961</v>
      </c>
      <c r="E154" t="str">
        <f>Sociétaires!E184</f>
        <v>Marie-Régine</v>
      </c>
      <c r="F154" t="str">
        <f>Sociétaires!M184</f>
        <v>mrbarrau@sfr.fr</v>
      </c>
    </row>
    <row r="155" spans="1:6" x14ac:dyDescent="0.25">
      <c r="A155">
        <f>Sociétaires!A185</f>
        <v>156</v>
      </c>
      <c r="B155" t="str">
        <f>(SUBSTITUTE(SUBSTITUTE(SUBSTITUTE(Sociétaires!E185,"é","e"),"è","e"),"ê","e"))&amp;Sociétaires!A185</f>
        <v>Annie156</v>
      </c>
      <c r="C155" s="117">
        <f>Sociétaires!T185</f>
        <v>43451</v>
      </c>
      <c r="D155" t="str">
        <f>CONCATENATE(LOWER(LEFT(Sociétaires!E185,1)),LOWER(LEFT(Sociétaires!D185,1)),"-",TEXT(DAY(Sociétaires!G185),"00"),TEXT(MONTH(Sociétaires!G185),"00"),TEXT(YEAR(Sociétaires!G185),"00"))</f>
        <v>ab-17051952</v>
      </c>
      <c r="E155" t="str">
        <f>Sociétaires!E185</f>
        <v>Annie</v>
      </c>
      <c r="F155" t="str">
        <f>Sociétaires!M185</f>
        <v>annie.proudom@laposte.net</v>
      </c>
    </row>
    <row r="156" spans="1:6" x14ac:dyDescent="0.25">
      <c r="A156">
        <f>Sociétaires!A186</f>
        <v>157</v>
      </c>
      <c r="B156" t="str">
        <f>(SUBSTITUTE(SUBSTITUTE(SUBSTITUTE(Sociétaires!E186,"é","e"),"è","e"),"ê","e"))&amp;Sociétaires!A186</f>
        <v>JULIEN157</v>
      </c>
      <c r="C156" s="117">
        <f>Sociétaires!T186</f>
        <v>43454</v>
      </c>
      <c r="D156" t="str">
        <f>CONCATENATE(LOWER(LEFT(Sociétaires!E186,1)),LOWER(LEFT(Sociétaires!D186,1)),"-",TEXT(DAY(Sociétaires!G186),"00"),TEXT(MONTH(Sociétaires!G186),"00"),TEXT(YEAR(Sociétaires!G186),"00"))</f>
        <v>jk-28091982</v>
      </c>
      <c r="E156" t="str">
        <f>Sociétaires!E186</f>
        <v>JULIEN</v>
      </c>
      <c r="F156" t="str">
        <f>Sociétaires!M186</f>
        <v>julien.koechlin@free.fr</v>
      </c>
    </row>
    <row r="157" spans="1:6" x14ac:dyDescent="0.25">
      <c r="A157">
        <f>Sociétaires!A187</f>
        <v>158</v>
      </c>
      <c r="B157" t="str">
        <f>(SUBSTITUTE(SUBSTITUTE(SUBSTITUTE(Sociétaires!E187,"é","e"),"è","e"),"ê","e"))&amp;Sociétaires!A187</f>
        <v>Monsieur le president158</v>
      </c>
      <c r="C157" s="117">
        <f>Sociétaires!T187</f>
        <v>43454</v>
      </c>
      <c r="D157" t="str">
        <f>CONCATENATE(LOWER(LEFT(Sociétaires!E187,1)),LOWER(LEFT(Sociétaires!D187,1)),"-",TEXT(DAY(Sociétaires!G187),"00"),TEXT(MONTH(Sociétaires!G187),"00"),TEXT(YEAR(Sociétaires!G187),"00"))</f>
        <v>me-24092018</v>
      </c>
      <c r="E157" t="str">
        <f>Sociétaires!E187</f>
        <v>Monsieur le président</v>
      </c>
      <c r="F157" t="str">
        <f>Sociétaires!M187</f>
        <v>bonjour.mipy@enercoop.fr</v>
      </c>
    </row>
    <row r="158" spans="1:6" x14ac:dyDescent="0.25">
      <c r="A158">
        <f>Sociétaires!A188</f>
        <v>159</v>
      </c>
      <c r="B158" t="str">
        <f>(SUBSTITUTE(SUBSTITUTE(SUBSTITUTE(Sociétaires!E188,"é","e"),"è","e"),"ê","e"))&amp;Sociétaires!A188</f>
        <v>Catherine159</v>
      </c>
      <c r="C158" s="117">
        <f>Sociétaires!T188</f>
        <v>43459</v>
      </c>
      <c r="D158" t="str">
        <f>CONCATENATE(LOWER(LEFT(Sociétaires!E188,1)),LOWER(LEFT(Sociétaires!D188,1)),"-",TEXT(DAY(Sociétaires!G188),"00"),TEXT(MONTH(Sociétaires!G188),"00"),TEXT(YEAR(Sociétaires!G188),"00"))</f>
        <v>cm-04031964</v>
      </c>
      <c r="E158" t="str">
        <f>Sociétaires!E188</f>
        <v>Catherine</v>
      </c>
      <c r="F158" t="str">
        <f>Sociétaires!M188</f>
        <v>manaute.catherine@orange.fr</v>
      </c>
    </row>
    <row r="159" spans="1:6" x14ac:dyDescent="0.25">
      <c r="A159">
        <f>Sociétaires!A191</f>
        <v>160</v>
      </c>
      <c r="B159" t="str">
        <f>(SUBSTITUTE(SUBSTITUTE(SUBSTITUTE(Sociétaires!E191,"é","e"),"è","e"),"ê","e"))&amp;Sociétaires!A191</f>
        <v>Anne-Laure160</v>
      </c>
      <c r="C159" s="117">
        <f>Sociétaires!T191</f>
        <v>43460</v>
      </c>
      <c r="D159" t="str">
        <f>CONCATENATE(LOWER(LEFT(Sociétaires!E191,1)),LOWER(LEFT(Sociétaires!D191,1)),"-",TEXT(DAY(Sociétaires!G191),"00"),TEXT(MONTH(Sociétaires!G191),"00"),TEXT(YEAR(Sociétaires!G191),"00"))</f>
        <v>an-27031986</v>
      </c>
      <c r="E159" t="str">
        <f>Sociétaires!E191</f>
        <v>Anne-Laure</v>
      </c>
      <c r="F159" t="str">
        <f>Sociétaires!M191</f>
        <v>al-noeureuil@hotmail.fr</v>
      </c>
    </row>
    <row r="160" spans="1:6" x14ac:dyDescent="0.25">
      <c r="A160">
        <f>Sociétaires!A192</f>
        <v>161</v>
      </c>
      <c r="B160" t="str">
        <f>(SUBSTITUTE(SUBSTITUTE(SUBSTITUTE(Sociétaires!E192,"é","e"),"è","e"),"ê","e"))&amp;Sociétaires!A192</f>
        <v>Herve161</v>
      </c>
      <c r="C160" s="117">
        <f>Sociétaires!T192</f>
        <v>43460</v>
      </c>
      <c r="D160" t="str">
        <f>CONCATENATE(LOWER(LEFT(Sociétaires!E192,1)),LOWER(LEFT(Sociétaires!D192,1)),"-",TEXT(DAY(Sociétaires!G192),"00"),TEXT(MONTH(Sociétaires!G192),"00"),TEXT(YEAR(Sociétaires!G192),"00"))</f>
        <v>hc-20021972</v>
      </c>
      <c r="E160" t="str">
        <f>Sociétaires!E192</f>
        <v>Hervé</v>
      </c>
      <c r="F160" t="str">
        <f>Sociétaires!M192</f>
        <v>herve.caujolle@laposte.net</v>
      </c>
    </row>
    <row r="161" spans="1:6" x14ac:dyDescent="0.25">
      <c r="A161">
        <f>Sociétaires!A193</f>
        <v>162</v>
      </c>
      <c r="B161" t="str">
        <f>(SUBSTITUTE(SUBSTITUTE(SUBSTITUTE(Sociétaires!E193,"é","e"),"è","e"),"ê","e"))&amp;Sociétaires!A193</f>
        <v>Christine162</v>
      </c>
      <c r="C161" s="117">
        <f>Sociétaires!T193</f>
        <v>43460</v>
      </c>
      <c r="D161" t="str">
        <f>CONCATENATE(LOWER(LEFT(Sociétaires!E193,1)),LOWER(LEFT(Sociétaires!D193,1)),"-",TEXT(DAY(Sociétaires!G193),"00"),TEXT(MONTH(Sociétaires!G193),"00"),TEXT(YEAR(Sociétaires!G193),"00"))</f>
        <v>cm-06061953</v>
      </c>
      <c r="E161" t="str">
        <f>Sociétaires!E193</f>
        <v>Christine</v>
      </c>
      <c r="F161" t="str">
        <f>Sociétaires!M193</f>
        <v>toutouri@orange.fr</v>
      </c>
    </row>
    <row r="162" spans="1:6" x14ac:dyDescent="0.25">
      <c r="A162">
        <f>Sociétaires!A194</f>
        <v>163</v>
      </c>
      <c r="B162" t="str">
        <f>(SUBSTITUTE(SUBSTITUTE(SUBSTITUTE(Sociétaires!E194,"é","e"),"è","e"),"ê","e"))&amp;Sociétaires!A194</f>
        <v>Nicolas163</v>
      </c>
      <c r="C162" s="117">
        <f>Sociétaires!T194</f>
        <v>43473</v>
      </c>
      <c r="D162" t="str">
        <f>CONCATENATE(LOWER(LEFT(Sociétaires!E194,1)),LOWER(LEFT(Sociétaires!D194,1)),"-",TEXT(DAY(Sociétaires!G194),"00"),TEXT(MONTH(Sociétaires!G194),"00"),TEXT(YEAR(Sociétaires!G194),"00"))</f>
        <v>ns-06081971</v>
      </c>
      <c r="E162" t="str">
        <f>Sociétaires!E194</f>
        <v>Nicolas</v>
      </c>
      <c r="F162" t="str">
        <f>Sociétaires!M194</f>
        <v>nicolas.saporito@libertysurf.fr</v>
      </c>
    </row>
    <row r="163" spans="1:6" x14ac:dyDescent="0.25">
      <c r="A163">
        <f>Sociétaires!A195</f>
        <v>164</v>
      </c>
      <c r="B163" t="str">
        <f>(SUBSTITUTE(SUBSTITUTE(SUBSTITUTE(Sociétaires!E195,"é","e"),"è","e"),"ê","e"))&amp;Sociétaires!A195</f>
        <v>Michele164</v>
      </c>
      <c r="C163" s="117">
        <f>Sociétaires!T195</f>
        <v>43480</v>
      </c>
      <c r="D163" t="str">
        <f>CONCATENATE(LOWER(LEFT(Sociétaires!E195,1)),LOWER(LEFT(Sociétaires!D195,1)),"-",TEXT(DAY(Sociétaires!G195),"00"),TEXT(MONTH(Sociétaires!G195),"00"),TEXT(YEAR(Sociétaires!G195),"00"))</f>
        <v>mr-19091946</v>
      </c>
      <c r="E163" t="str">
        <f>Sociétaires!E195</f>
        <v>Michèle</v>
      </c>
      <c r="F163" t="str">
        <f>Sociétaires!M195</f>
        <v>m.riviereschiavi@hotmail.fr</v>
      </c>
    </row>
    <row r="164" spans="1:6" x14ac:dyDescent="0.25">
      <c r="A164">
        <f>Sociétaires!A196</f>
        <v>165</v>
      </c>
      <c r="B164" t="str">
        <f>(SUBSTITUTE(SUBSTITUTE(SUBSTITUTE(Sociétaires!E196,"é","e"),"è","e"),"ê","e"))&amp;Sociétaires!A196</f>
        <v>MARTINE165</v>
      </c>
      <c r="C164" s="117">
        <f>Sociétaires!T196</f>
        <v>43481</v>
      </c>
      <c r="D164" t="str">
        <f>CONCATENATE(LOWER(LEFT(Sociétaires!E196,1)),LOWER(LEFT(Sociétaires!D196,1)),"-",TEXT(DAY(Sociétaires!G196),"00"),TEXT(MONTH(Sociétaires!G196),"00"),TEXT(YEAR(Sociétaires!G196),"00"))</f>
        <v>mc-10041950</v>
      </c>
      <c r="E164" t="str">
        <f>Sociétaires!E196</f>
        <v>MARTINE</v>
      </c>
      <c r="F164" t="str">
        <f>Sociétaires!M196</f>
        <v>m.charpenteau@yahoo.fr</v>
      </c>
    </row>
    <row r="165" spans="1:6" x14ac:dyDescent="0.25">
      <c r="A165">
        <f>Sociétaires!A197</f>
        <v>166</v>
      </c>
      <c r="B165" t="str">
        <f>(SUBSTITUTE(SUBSTITUTE(SUBSTITUTE(Sociétaires!E197,"é","e"),"è","e"),"ê","e"))&amp;Sociétaires!A197</f>
        <v>Romain166</v>
      </c>
      <c r="C165" s="117">
        <f>Sociétaires!T197</f>
        <v>43495</v>
      </c>
      <c r="D165" t="str">
        <f>CONCATENATE(LOWER(LEFT(Sociétaires!E197,1)),LOWER(LEFT(Sociétaires!D197,1)),"-",TEXT(DAY(Sociétaires!G197),"00"),TEXT(MONTH(Sociétaires!G197),"00"),TEXT(YEAR(Sociétaires!G197),"00"))</f>
        <v>rc-17101988</v>
      </c>
      <c r="E165" t="str">
        <f>Sociétaires!E197</f>
        <v>Romain</v>
      </c>
      <c r="F165" t="str">
        <f>Sociétaires!M197</f>
        <v>romcouderc@hotmail.fr</v>
      </c>
    </row>
    <row r="166" spans="1:6" x14ac:dyDescent="0.25">
      <c r="A166">
        <f>Sociétaires!A198</f>
        <v>167</v>
      </c>
      <c r="B166" t="str">
        <f>(SUBSTITUTE(SUBSTITUTE(SUBSTITUTE(Sociétaires!E198,"é","e"),"è","e"),"ê","e"))&amp;Sociétaires!A198</f>
        <v>yves167</v>
      </c>
      <c r="C166" s="117">
        <f>Sociétaires!T198</f>
        <v>43497</v>
      </c>
      <c r="D166" t="str">
        <f>CONCATENATE(LOWER(LEFT(Sociétaires!E198,1)),LOWER(LEFT(Sociétaires!D198,1)),"-",TEXT(DAY(Sociétaires!G198),"00"),TEXT(MONTH(Sociétaires!G198),"00"),TEXT(YEAR(Sociétaires!G198),"00"))</f>
        <v>yg-26081961</v>
      </c>
      <c r="E166" t="str">
        <f>Sociétaires!E198</f>
        <v>yves</v>
      </c>
      <c r="F166" t="str">
        <f>Sociétaires!M198</f>
        <v>gambier.yves@gmail.com</v>
      </c>
    </row>
    <row r="167" spans="1:6" x14ac:dyDescent="0.25">
      <c r="A167">
        <f>Sociétaires!A199</f>
        <v>168</v>
      </c>
      <c r="B167" t="str">
        <f>(SUBSTITUTE(SUBSTITUTE(SUBSTITUTE(Sociétaires!E199,"é","e"),"è","e"),"ê","e"))&amp;Sociétaires!A199</f>
        <v>ANNIE168</v>
      </c>
      <c r="C167" s="117">
        <f>Sociétaires!T199</f>
        <v>43497</v>
      </c>
      <c r="D167" t="str">
        <f>CONCATENATE(LOWER(LEFT(Sociétaires!E199,1)),LOWER(LEFT(Sociétaires!D199,1)),"-",TEXT(DAY(Sociétaires!G199),"00"),TEXT(MONTH(Sociétaires!G199),"00"),TEXT(YEAR(Sociétaires!G199),"00"))</f>
        <v>al-19071962</v>
      </c>
      <c r="E167" t="str">
        <f>Sociétaires!E199</f>
        <v>ANNIE</v>
      </c>
      <c r="F167" t="str">
        <f>Sociétaires!M199</f>
        <v>yah.gambier@gmail.com</v>
      </c>
    </row>
    <row r="168" spans="1:6" x14ac:dyDescent="0.25">
      <c r="A168">
        <f>Sociétaires!A200</f>
        <v>169</v>
      </c>
      <c r="B168" t="str">
        <f>(SUBSTITUTE(SUBSTITUTE(SUBSTITUTE(Sociétaires!E200,"é","e"),"è","e"),"ê","e"))&amp;Sociétaires!A200</f>
        <v>Jeanne169</v>
      </c>
      <c r="C168" s="117">
        <f>Sociétaires!T200</f>
        <v>43497</v>
      </c>
      <c r="D168" t="str">
        <f>CONCATENATE(LOWER(LEFT(Sociétaires!E200,1)),LOWER(LEFT(Sociétaires!D200,1)),"-",TEXT(DAY(Sociétaires!G200),"00"),TEXT(MONTH(Sociétaires!G200),"00"),TEXT(YEAR(Sociétaires!G200),"00"))</f>
        <v>jf-10091950</v>
      </c>
      <c r="E168" t="str">
        <f>Sociétaires!E200</f>
        <v>Jeanne</v>
      </c>
      <c r="F168" t="str">
        <f>Sociétaires!M200</f>
        <v>jeanne.fine@gmail.com</v>
      </c>
    </row>
    <row r="169" spans="1:6" x14ac:dyDescent="0.25">
      <c r="A169">
        <f>Sociétaires!A202</f>
        <v>170</v>
      </c>
      <c r="B169" t="str">
        <f>(SUBSTITUTE(SUBSTITUTE(SUBSTITUTE(Sociétaires!E202,"é","e"),"è","e"),"ê","e"))&amp;Sociétaires!A202</f>
        <v>Helene170</v>
      </c>
      <c r="C169" s="117">
        <f>Sociétaires!T202</f>
        <v>43499</v>
      </c>
      <c r="D169" t="str">
        <f>CONCATENATE(LOWER(LEFT(Sociétaires!E202,1)),LOWER(LEFT(Sociétaires!D202,1)),"-",TEXT(DAY(Sociétaires!G202),"00"),TEXT(MONTH(Sociétaires!G202),"00"),TEXT(YEAR(Sociétaires!G202),"00"))</f>
        <v>hg-04111992</v>
      </c>
      <c r="E169" t="str">
        <f>Sociétaires!E202</f>
        <v>Hélène</v>
      </c>
      <c r="F169" t="str">
        <f>Sociétaires!M202</f>
        <v>hlne.gambier@gmail.com</v>
      </c>
    </row>
    <row r="170" spans="1:6" x14ac:dyDescent="0.25">
      <c r="A170">
        <f>Sociétaires!A203</f>
        <v>171</v>
      </c>
      <c r="B170" t="str">
        <f>(SUBSTITUTE(SUBSTITUTE(SUBSTITUTE(Sociétaires!E203,"é","e"),"è","e"),"ê","e"))&amp;Sociétaires!A203</f>
        <v>Michel171</v>
      </c>
      <c r="C170" s="117">
        <f>Sociétaires!T203</f>
        <v>43499</v>
      </c>
      <c r="D170" t="str">
        <f>CONCATENATE(LOWER(LEFT(Sociétaires!E203,1)),LOWER(LEFT(Sociétaires!D203,1)),"-",TEXT(DAY(Sociétaires!G203),"00"),TEXT(MONTH(Sociétaires!G203),"00"),TEXT(YEAR(Sociétaires!G203),"00"))</f>
        <v>mc-30111954</v>
      </c>
      <c r="E170" t="str">
        <f>Sociétaires!E203</f>
        <v>Michel</v>
      </c>
      <c r="F170" t="str">
        <f>Sociétaires!M203</f>
        <v>michel.cassin@free.fr</v>
      </c>
    </row>
    <row r="171" spans="1:6" x14ac:dyDescent="0.25">
      <c r="A171">
        <f>Sociétaires!A204</f>
        <v>172</v>
      </c>
      <c r="B171" t="str">
        <f>(SUBSTITUTE(SUBSTITUTE(SUBSTITUTE(Sociétaires!E204,"é","e"),"è","e"),"ê","e"))&amp;Sociétaires!A204</f>
        <v>Jessica172</v>
      </c>
      <c r="C171" s="117">
        <f>Sociétaires!T204</f>
        <v>43503</v>
      </c>
      <c r="D171" t="str">
        <f>CONCATENATE(LOWER(LEFT(Sociétaires!E204,1)),LOWER(LEFT(Sociétaires!D204,1)),"-",TEXT(DAY(Sociétaires!G204),"00"),TEXT(MONTH(Sociétaires!G204),"00"),TEXT(YEAR(Sociétaires!G204),"00"))</f>
        <v>jc-13021991</v>
      </c>
      <c r="E171" t="str">
        <f>Sociétaires!E204</f>
        <v>Jessica</v>
      </c>
      <c r="F171" t="str">
        <f>Sociétaires!M204</f>
        <v>jessica.combier@gmail.com</v>
      </c>
    </row>
    <row r="172" spans="1:6" x14ac:dyDescent="0.25">
      <c r="A172">
        <f>Sociétaires!A205</f>
        <v>173</v>
      </c>
      <c r="B172" t="str">
        <f>(SUBSTITUTE(SUBSTITUTE(SUBSTITUTE(Sociétaires!E205,"é","e"),"è","e"),"ê","e"))&amp;Sociétaires!A205</f>
        <v>Cedric173</v>
      </c>
      <c r="C172" s="117">
        <f>Sociétaires!T205</f>
        <v>43523</v>
      </c>
      <c r="D172" t="str">
        <f>CONCATENATE(LOWER(LEFT(Sociétaires!E205,1)),LOWER(LEFT(Sociétaires!D205,1)),"-",TEXT(DAY(Sociétaires!G205),"00"),TEXT(MONTH(Sociétaires!G205),"00"),TEXT(YEAR(Sociétaires!G205),"00"))</f>
        <v>ca-30071986</v>
      </c>
      <c r="E172" t="str">
        <f>Sociétaires!E205</f>
        <v>Cédric</v>
      </c>
      <c r="F172" t="str">
        <f>Sociétaires!M205</f>
        <v>asocedric@hotmail.fr</v>
      </c>
    </row>
    <row r="173" spans="1:6" x14ac:dyDescent="0.25">
      <c r="A173">
        <f>Sociétaires!A206</f>
        <v>174</v>
      </c>
      <c r="B173" t="str">
        <f>(SUBSTITUTE(SUBSTITUTE(SUBSTITUTE(Sociétaires!E206,"é","e"),"è","e"),"ê","e"))&amp;Sociétaires!A206</f>
        <v>LAURENCE174</v>
      </c>
      <c r="C173" s="117">
        <f>Sociétaires!T206</f>
        <v>43555</v>
      </c>
      <c r="D173" t="str">
        <f>CONCATENATE(LOWER(LEFT(Sociétaires!E206,1)),LOWER(LEFT(Sociétaires!D206,1)),"-",TEXT(DAY(Sociétaires!G206),"00"),TEXT(MONTH(Sociétaires!G206),"00"),TEXT(YEAR(Sociétaires!G206),"00"))</f>
        <v>ld-23121973</v>
      </c>
      <c r="E173" t="str">
        <f>Sociétaires!E206</f>
        <v>LAURENCE</v>
      </c>
      <c r="F173" t="str">
        <f>Sociétaires!M206</f>
        <v>laurence.duguy@laposte.net</v>
      </c>
    </row>
    <row r="174" spans="1:6" x14ac:dyDescent="0.25">
      <c r="A174">
        <f>Sociétaires!A207</f>
        <v>175</v>
      </c>
      <c r="B174" t="str">
        <f>(SUBSTITUTE(SUBSTITUTE(SUBSTITUTE(Sociétaires!E207,"é","e"),"è","e"),"ê","e"))&amp;Sociétaires!A207</f>
        <v>Justin175</v>
      </c>
      <c r="C174" s="117">
        <f>Sociétaires!T207</f>
        <v>43556</v>
      </c>
      <c r="D174" t="str">
        <f>CONCATENATE(LOWER(LEFT(Sociétaires!E207,1)),LOWER(LEFT(Sociétaires!D207,1)),"-",TEXT(DAY(Sociétaires!G207),"00"),TEXT(MONTH(Sociétaires!G207),"00"),TEXT(YEAR(Sociétaires!G207),"00"))</f>
        <v>jb-29112005</v>
      </c>
      <c r="E174" t="str">
        <f>Sociétaires!E207</f>
        <v>Justin</v>
      </c>
      <c r="F174" t="str">
        <f>Sociétaires!M207</f>
        <v>laurence.duguy@laposte.net</v>
      </c>
    </row>
    <row r="175" spans="1:6" x14ac:dyDescent="0.25">
      <c r="A175">
        <f>Sociétaires!A208</f>
        <v>176</v>
      </c>
      <c r="B175" t="str">
        <f>(SUBSTITUTE(SUBSTITUTE(SUBSTITUTE(Sociétaires!E208,"é","e"),"è","e"),"ê","e"))&amp;Sociétaires!A208</f>
        <v>Felix176</v>
      </c>
      <c r="C175" s="117">
        <f>Sociétaires!T208</f>
        <v>43557</v>
      </c>
      <c r="D175" t="str">
        <f>CONCATENATE(LOWER(LEFT(Sociétaires!E208,1)),LOWER(LEFT(Sociétaires!D208,1)),"-",TEXT(DAY(Sociétaires!G208),"00"),TEXT(MONTH(Sociétaires!G208),"00"),TEXT(YEAR(Sociétaires!G208),"00"))</f>
        <v>fb-16052009</v>
      </c>
      <c r="E175" t="str">
        <f>Sociétaires!E208</f>
        <v>Félix</v>
      </c>
      <c r="F175" t="str">
        <f>Sociétaires!M208</f>
        <v>laurence.duguy@laposte.net</v>
      </c>
    </row>
    <row r="176" spans="1:6" x14ac:dyDescent="0.25">
      <c r="A176">
        <f>Sociétaires!A209</f>
        <v>177</v>
      </c>
      <c r="B176" t="str">
        <f>(SUBSTITUTE(SUBSTITUTE(SUBSTITUTE(Sociétaires!E209,"é","e"),"è","e"),"ê","e"))&amp;Sociétaires!A209</f>
        <v>Christine177</v>
      </c>
      <c r="C176" s="117">
        <f>Sociétaires!T209</f>
        <v>43558</v>
      </c>
      <c r="D176" t="str">
        <f>CONCATENATE(LOWER(LEFT(Sociétaires!E209,1)),LOWER(LEFT(Sociétaires!D209,1)),"-",TEXT(DAY(Sociétaires!G209),"00"),TEXT(MONTH(Sociétaires!G209),"00"),TEXT(YEAR(Sociétaires!G209),"00"))</f>
        <v>cg-21111947</v>
      </c>
      <c r="E176" t="str">
        <f>Sociétaires!E209</f>
        <v>Christine</v>
      </c>
      <c r="F176" t="str">
        <f>Sociétaires!M209</f>
        <v>christine.isnard.g@free.fr</v>
      </c>
    </row>
    <row r="177" spans="1:6" x14ac:dyDescent="0.25">
      <c r="A177">
        <f>Sociétaires!A210</f>
        <v>178</v>
      </c>
      <c r="B177" t="str">
        <f>(SUBSTITUTE(SUBSTITUTE(SUBSTITUTE(Sociétaires!E210,"é","e"),"è","e"),"ê","e"))&amp;Sociétaires!A210</f>
        <v>Emmanuel178</v>
      </c>
      <c r="C177" s="117">
        <f>Sociétaires!T210</f>
        <v>43560</v>
      </c>
      <c r="D177" t="str">
        <f>CONCATENATE(LOWER(LEFT(Sociétaires!E210,1)),LOWER(LEFT(Sociétaires!D210,1)),"-",TEXT(DAY(Sociétaires!G210),"00"),TEXT(MONTH(Sociétaires!G210),"00"),TEXT(YEAR(Sociétaires!G210),"00"))</f>
        <v>eh-26051968</v>
      </c>
      <c r="E177" t="str">
        <f>Sociétaires!E210</f>
        <v>Emmanuel</v>
      </c>
      <c r="F177" t="str">
        <f>Sociétaires!M210</f>
        <v>manu@haydont.net</v>
      </c>
    </row>
    <row r="178" spans="1:6" x14ac:dyDescent="0.25">
      <c r="A178">
        <f>Sociétaires!A213</f>
        <v>178</v>
      </c>
      <c r="B178" t="str">
        <f>(SUBSTITUTE(SUBSTITUTE(SUBSTITUTE(Sociétaires!E213,"é","e"),"è","e"),"ê","e"))&amp;Sociétaires!A213</f>
        <v>Philippe178</v>
      </c>
      <c r="C178" s="117">
        <f>Sociétaires!T213</f>
        <v>43561</v>
      </c>
      <c r="D178" t="str">
        <f>CONCATENATE(LOWER(LEFT(Sociétaires!E213,1)),LOWER(LEFT(Sociétaires!D213,1)),"-",TEXT(DAY(Sociétaires!G213),"00"),TEXT(MONTH(Sociétaires!G213),"00"),TEXT(YEAR(Sociétaires!G213),"00"))</f>
        <v>pg-04081965</v>
      </c>
      <c r="E178" t="str">
        <f>Sociétaires!E213</f>
        <v>Philippe</v>
      </c>
      <c r="F178" t="str">
        <f>Sociétaires!M213</f>
        <v>gim_phil@yahoo.fr</v>
      </c>
    </row>
    <row r="179" spans="1:6" x14ac:dyDescent="0.25">
      <c r="A179">
        <f>Sociétaires!A214</f>
        <v>180</v>
      </c>
      <c r="B179" t="str">
        <f>(SUBSTITUTE(SUBSTITUTE(SUBSTITUTE(Sociétaires!E214,"é","e"),"è","e"),"ê","e"))&amp;Sociétaires!A214</f>
        <v>Jean-Louis180</v>
      </c>
      <c r="C179" s="117">
        <f>Sociétaires!T214</f>
        <v>43561</v>
      </c>
      <c r="D179" t="str">
        <f>CONCATENATE(LOWER(LEFT(Sociétaires!E214,1)),LOWER(LEFT(Sociétaires!D214,1)),"-",TEXT(DAY(Sociétaires!G214),"00"),TEXT(MONTH(Sociétaires!G214),"00"),TEXT(YEAR(Sociétaires!G214),"00"))</f>
        <v>jg-15081958</v>
      </c>
      <c r="E179" t="str">
        <f>Sociétaires!E214</f>
        <v>Jean-Louis</v>
      </c>
      <c r="F179" t="str">
        <f>Sociétaires!M214</f>
        <v>jlgimenez@orange.fr</v>
      </c>
    </row>
    <row r="180" spans="1:6" x14ac:dyDescent="0.25">
      <c r="A180">
        <f>Sociétaires!A215</f>
        <v>181</v>
      </c>
      <c r="B180" t="str">
        <f>(SUBSTITUTE(SUBSTITUTE(SUBSTITUTE(Sociétaires!E215,"é","e"),"è","e"),"ê","e"))&amp;Sociétaires!A215</f>
        <v>Anais181</v>
      </c>
      <c r="C180" s="117">
        <f>Sociétaires!T215</f>
        <v>43572</v>
      </c>
      <c r="D180" t="str">
        <f>CONCATENATE(LOWER(LEFT(Sociétaires!E215,1)),LOWER(LEFT(Sociétaires!D215,1)),"-",TEXT(DAY(Sociétaires!G215),"00"),TEXT(MONTH(Sociétaires!G215),"00"),TEXT(YEAR(Sociétaires!G215),"00"))</f>
        <v>af-15072017</v>
      </c>
      <c r="E180" t="str">
        <f>Sociétaires!E215</f>
        <v>Anais</v>
      </c>
      <c r="F180" t="str">
        <f>Sociétaires!M215</f>
        <v>amandinegimenezphotographie@gmail.com</v>
      </c>
    </row>
    <row r="181" spans="1:6" x14ac:dyDescent="0.25">
      <c r="A181">
        <f>Sociétaires!A216</f>
        <v>182</v>
      </c>
      <c r="B181" t="str">
        <f>(SUBSTITUTE(SUBSTITUTE(SUBSTITUTE(Sociétaires!E216,"é","e"),"è","e"),"ê","e"))&amp;Sociétaires!A216</f>
        <v>Quentin 182</v>
      </c>
      <c r="C181" s="117">
        <f>Sociétaires!T216</f>
        <v>43577</v>
      </c>
      <c r="D181" t="str">
        <f>CONCATENATE(LOWER(LEFT(Sociétaires!E216,1)),LOWER(LEFT(Sociétaires!D216,1)),"-",TEXT(DAY(Sociétaires!G216),"00"),TEXT(MONTH(Sociétaires!G216),"00"),TEXT(YEAR(Sociétaires!G216),"00"))</f>
        <v>qf-07112013</v>
      </c>
      <c r="E181" t="str">
        <f>Sociétaires!E216</f>
        <v xml:space="preserve">Quentin </v>
      </c>
      <c r="F181" t="str">
        <f>Sociétaires!M216</f>
        <v>amandinegimenezphotographie@gmail.com</v>
      </c>
    </row>
    <row r="182" spans="1:6" x14ac:dyDescent="0.25">
      <c r="A182">
        <f>Sociétaires!A217</f>
        <v>183</v>
      </c>
      <c r="B182" t="str">
        <f>(SUBSTITUTE(SUBSTITUTE(SUBSTITUTE(Sociétaires!E217,"é","e"),"è","e"),"ê","e"))&amp;Sociétaires!A217</f>
        <v>JULIEN183</v>
      </c>
      <c r="C182" s="117">
        <f>Sociétaires!T217</f>
        <v>43596</v>
      </c>
      <c r="D182" t="str">
        <f>CONCATENATE(LOWER(LEFT(Sociétaires!E217,1)),LOWER(LEFT(Sociétaires!D217,1)),"-",TEXT(DAY(Sociétaires!G217),"00"),TEXT(MONTH(Sociétaires!G217),"00"),TEXT(YEAR(Sociétaires!G217),"00"))</f>
        <v>jb-13121984</v>
      </c>
      <c r="E182" t="str">
        <f>Sociétaires!E217</f>
        <v>JULIEN</v>
      </c>
      <c r="F182" t="str">
        <f>Sociétaires!M217</f>
        <v>julien.barousse@gmail.com</v>
      </c>
    </row>
    <row r="183" spans="1:6" x14ac:dyDescent="0.25">
      <c r="A183">
        <f>Sociétaires!A218</f>
        <v>184</v>
      </c>
      <c r="B183" t="str">
        <f>(SUBSTITUTE(SUBSTITUTE(SUBSTITUTE(Sociétaires!E218,"é","e"),"è","e"),"ê","e"))&amp;Sociétaires!A218</f>
        <v>Adrien184</v>
      </c>
      <c r="C183" s="117">
        <f>Sociétaires!T218</f>
        <v>43597</v>
      </c>
      <c r="D183" t="str">
        <f>CONCATENATE(LOWER(LEFT(Sociétaires!E218,1)),LOWER(LEFT(Sociétaires!D218,1)),"-",TEXT(DAY(Sociétaires!G218),"00"),TEXT(MONTH(Sociétaires!G218),"00"),TEXT(YEAR(Sociétaires!G218),"00"))</f>
        <v>ar-24061987</v>
      </c>
      <c r="E183" t="str">
        <f>Sociétaires!E218</f>
        <v>Adrien</v>
      </c>
      <c r="F183" t="str">
        <f>Sociétaires!M218</f>
        <v>adrien.revel@yahoo.fr</v>
      </c>
    </row>
    <row r="184" spans="1:6" x14ac:dyDescent="0.25">
      <c r="A184">
        <f>Sociétaires!A219</f>
        <v>185</v>
      </c>
      <c r="B184" t="str">
        <f>(SUBSTITUTE(SUBSTITUTE(SUBSTITUTE(Sociétaires!E219,"é","e"),"è","e"),"ê","e"))&amp;Sociétaires!A219</f>
        <v>Andreas185</v>
      </c>
      <c r="C184" s="117">
        <f>Sociétaires!T219</f>
        <v>43598</v>
      </c>
      <c r="D184" t="str">
        <f>CONCATENATE(LOWER(LEFT(Sociétaires!E219,1)),LOWER(LEFT(Sociétaires!D219,1)),"-",TEXT(DAY(Sociétaires!G219),"00"),TEXT(MONTH(Sociétaires!G219),"00"),TEXT(YEAR(Sociétaires!G219),"00"))</f>
        <v>ar-25041986</v>
      </c>
      <c r="E184" t="str">
        <f>Sociétaires!E219</f>
        <v>Andreas</v>
      </c>
      <c r="F184" t="str">
        <f>Sociétaires!M219</f>
        <v>andreas.ruedinger@gmail.com</v>
      </c>
    </row>
    <row r="185" spans="1:6" x14ac:dyDescent="0.25">
      <c r="A185">
        <f>Sociétaires!A220</f>
        <v>186</v>
      </c>
      <c r="B185" t="str">
        <f>(SUBSTITUTE(SUBSTITUTE(SUBSTITUTE(Sociétaires!E220,"é","e"),"è","e"),"ê","e"))&amp;Sociétaires!A220</f>
        <v>Philippe186</v>
      </c>
      <c r="C185" s="117">
        <f>Sociétaires!T220</f>
        <v>43600</v>
      </c>
      <c r="D185" t="str">
        <f>CONCATENATE(LOWER(LEFT(Sociétaires!E220,1)),LOWER(LEFT(Sociétaires!D220,1)),"-",TEXT(DAY(Sociétaires!G220),"00"),TEXT(MONTH(Sociétaires!G220),"00"),TEXT(YEAR(Sociétaires!G220),"00"))</f>
        <v>ps-23021950</v>
      </c>
      <c r="E185" t="str">
        <f>Sociétaires!E220</f>
        <v>Philippe</v>
      </c>
      <c r="F185" t="str">
        <f>Sociétaires!M220</f>
        <v>ea.surin@yahoo.fr</v>
      </c>
    </row>
    <row r="186" spans="1:6" x14ac:dyDescent="0.25">
      <c r="A186">
        <f>Sociétaires!A221</f>
        <v>187</v>
      </c>
      <c r="B186" t="str">
        <f>(SUBSTITUTE(SUBSTITUTE(SUBSTITUTE(Sociétaires!E221,"é","e"),"è","e"),"ê","e"))&amp;Sociétaires!A221</f>
        <v>Pierre187</v>
      </c>
      <c r="C186" s="117">
        <f>Sociétaires!T221</f>
        <v>43600</v>
      </c>
      <c r="D186" t="str">
        <f>CONCATENATE(LOWER(LEFT(Sociétaires!E221,1)),LOWER(LEFT(Sociétaires!D221,1)),"-",TEXT(DAY(Sociétaires!G221),"00"),TEXT(MONTH(Sociétaires!G221),"00"),TEXT(YEAR(Sociétaires!G221),"00"))</f>
        <v>pl-23021972</v>
      </c>
      <c r="E186" t="str">
        <f>Sociétaires!E221</f>
        <v>Pierre</v>
      </c>
      <c r="F186" t="str">
        <f>Sociétaires!M221</f>
        <v>laine.pierre@9online.fr</v>
      </c>
    </row>
    <row r="187" spans="1:6" x14ac:dyDescent="0.25">
      <c r="A187">
        <f>Sociétaires!A222</f>
        <v>188</v>
      </c>
      <c r="B187" t="str">
        <f>(SUBSTITUTE(SUBSTITUTE(SUBSTITUTE(Sociétaires!E222,"é","e"),"è","e"),"ê","e"))&amp;Sociétaires!A222</f>
        <v>Lucie188</v>
      </c>
      <c r="C187" s="117">
        <f>Sociétaires!T222</f>
        <v>43600</v>
      </c>
      <c r="D187" t="str">
        <f>CONCATENATE(LOWER(LEFT(Sociétaires!E222,1)),LOWER(LEFT(Sociétaires!D222,1)),"-",TEXT(DAY(Sociétaires!G222),"00"),TEXT(MONTH(Sociétaires!G222),"00"),TEXT(YEAR(Sociétaires!G222),"00"))</f>
        <v>ll-10042001</v>
      </c>
      <c r="E187" t="str">
        <f>Sociétaires!E222</f>
        <v>Lucie</v>
      </c>
      <c r="F187" t="str">
        <f>Sociétaires!M222</f>
        <v>laine.pierre@9online.fr</v>
      </c>
    </row>
    <row r="188" spans="1:6" x14ac:dyDescent="0.25">
      <c r="A188">
        <f>Sociétaires!A223</f>
        <v>189</v>
      </c>
      <c r="B188" t="str">
        <f>(SUBSTITUTE(SUBSTITUTE(SUBSTITUTE(Sociétaires!E223,"é","e"),"è","e"),"ê","e"))&amp;Sociétaires!A223</f>
        <v>Xavier189</v>
      </c>
      <c r="C188" s="117">
        <f>Sociétaires!T223</f>
        <v>43600</v>
      </c>
      <c r="D188" t="str">
        <f>CONCATENATE(LOWER(LEFT(Sociétaires!E223,1)),LOWER(LEFT(Sociétaires!D223,1)),"-",TEXT(DAY(Sociétaires!G223),"00"),TEXT(MONTH(Sociétaires!G223),"00"),TEXT(YEAR(Sociétaires!G223),"00"))</f>
        <v>xl-06092003</v>
      </c>
      <c r="E188" t="str">
        <f>Sociétaires!E223</f>
        <v>Xavier</v>
      </c>
      <c r="F188" t="str">
        <f>Sociétaires!M223</f>
        <v>laine.pierre@9online.fr</v>
      </c>
    </row>
    <row r="189" spans="1:6" x14ac:dyDescent="0.25">
      <c r="A189">
        <f>Sociétaires!A224</f>
        <v>190</v>
      </c>
      <c r="B189" t="str">
        <f>(SUBSTITUTE(SUBSTITUTE(SUBSTITUTE(Sociétaires!E224,"é","e"),"è","e"),"ê","e"))&amp;Sociétaires!A224</f>
        <v>JUSTINE190</v>
      </c>
      <c r="C189" s="117">
        <f>Sociétaires!T224</f>
        <v>43603</v>
      </c>
      <c r="D189" t="str">
        <f>CONCATENATE(LOWER(LEFT(Sociétaires!E224,1)),LOWER(LEFT(Sociétaires!D224,1)),"-",TEXT(DAY(Sociétaires!G224),"00"),TEXT(MONTH(Sociétaires!G224),"00"),TEXT(YEAR(Sociétaires!G224),"00"))</f>
        <v>jp-10022015</v>
      </c>
      <c r="E189" t="str">
        <f>Sociétaires!E224</f>
        <v>JUSTINE</v>
      </c>
      <c r="F189" t="str">
        <f>Sociétaires!M224</f>
        <v>b.lemouzy@gmail.com</v>
      </c>
    </row>
    <row r="190" spans="1:6" x14ac:dyDescent="0.25">
      <c r="A190">
        <f>Sociétaires!A225</f>
        <v>191</v>
      </c>
      <c r="B190" t="str">
        <f>(SUBSTITUTE(SUBSTITUTE(SUBSTITUTE(Sociétaires!E225,"é","e"),"è","e"),"ê","e"))&amp;Sociétaires!A225</f>
        <v>JEREMY191</v>
      </c>
      <c r="C190" s="117">
        <f>Sociétaires!T225</f>
        <v>43612</v>
      </c>
      <c r="D190" t="str">
        <f>CONCATENATE(LOWER(LEFT(Sociétaires!E225,1)),LOWER(LEFT(Sociétaires!D225,1)),"-",TEXT(DAY(Sociétaires!G225),"00"),TEXT(MONTH(Sociétaires!G225),"00"),TEXT(YEAR(Sociétaires!G225),"00"))</f>
        <v>jb-21062015</v>
      </c>
      <c r="E190" t="str">
        <f>Sociétaires!E225</f>
        <v>JEREMY</v>
      </c>
      <c r="F190" t="str">
        <f>Sociétaires!M225</f>
        <v>b.lemouzy@gmail.com</v>
      </c>
    </row>
    <row r="191" spans="1:6" x14ac:dyDescent="0.25">
      <c r="A191">
        <f>Sociétaires!A226</f>
        <v>192</v>
      </c>
      <c r="B191" t="str">
        <f>(SUBSTITUTE(SUBSTITUTE(SUBSTITUTE(Sociétaires!E226,"é","e"),"è","e"),"ê","e"))&amp;Sociétaires!A226</f>
        <v>ELIOTT192</v>
      </c>
      <c r="C191" s="117">
        <f>Sociétaires!T226</f>
        <v>43612</v>
      </c>
      <c r="D191" t="str">
        <f>CONCATENATE(LOWER(LEFT(Sociétaires!E226,1)),LOWER(LEFT(Sociétaires!D226,1)),"-",TEXT(DAY(Sociétaires!G226),"00"),TEXT(MONTH(Sociétaires!G226),"00"),TEXT(YEAR(Sociétaires!G226),"00"))</f>
        <v>ep-02092018</v>
      </c>
      <c r="E191" t="str">
        <f>Sociétaires!E226</f>
        <v>ELIOTT</v>
      </c>
      <c r="F191" t="str">
        <f>Sociétaires!M226</f>
        <v>b.lemouzy@gmail.com</v>
      </c>
    </row>
    <row r="192" spans="1:6" x14ac:dyDescent="0.25">
      <c r="A192">
        <f>Sociétaires!A227</f>
        <v>193</v>
      </c>
      <c r="B192" t="str">
        <f>(SUBSTITUTE(SUBSTITUTE(SUBSTITUTE(Sociétaires!E227,"é","e"),"è","e"),"ê","e"))&amp;Sociétaires!A227</f>
        <v>Anne-Marie193</v>
      </c>
      <c r="C192" s="117">
        <f>Sociétaires!T227</f>
        <v>43612</v>
      </c>
      <c r="D192" t="str">
        <f>CONCATENATE(LOWER(LEFT(Sociétaires!E227,1)),LOWER(LEFT(Sociétaires!D227,1)),"-",TEXT(DAY(Sociétaires!G227),"00"),TEXT(MONTH(Sociétaires!G227),"00"),TEXT(YEAR(Sociétaires!G227),"00"))</f>
        <v>af-03031956</v>
      </c>
      <c r="E192" t="str">
        <f>Sociétaires!E227</f>
        <v>Anne-Marie</v>
      </c>
      <c r="F192" t="str">
        <f>Sociétaires!M227</f>
        <v>noeureuil.anne-marie@orange.fr</v>
      </c>
    </row>
    <row r="193" spans="1:6" x14ac:dyDescent="0.25">
      <c r="A193">
        <f>Sociétaires!A228</f>
        <v>194</v>
      </c>
      <c r="B193" t="str">
        <f>(SUBSTITUTE(SUBSTITUTE(SUBSTITUTE(Sociétaires!E228,"é","e"),"è","e"),"ê","e"))&amp;Sociétaires!A228</f>
        <v>Anne194</v>
      </c>
      <c r="C193" s="117">
        <f>Sociétaires!T228</f>
        <v>43627</v>
      </c>
      <c r="D193" t="str">
        <f>CONCATENATE(LOWER(LEFT(Sociétaires!E228,1)),LOWER(LEFT(Sociétaires!D228,1)),"-",TEXT(DAY(Sociétaires!G228),"00"),TEXT(MONTH(Sociétaires!G228),"00"),TEXT(YEAR(Sociétaires!G228),"00"))</f>
        <v>af-05021961</v>
      </c>
      <c r="E193" t="str">
        <f>Sociétaires!E228</f>
        <v>Anne</v>
      </c>
      <c r="F193" t="str">
        <f>Sociétaires!M228</f>
        <v>annecotte@free.fr</v>
      </c>
    </row>
    <row r="194" spans="1:6" x14ac:dyDescent="0.25">
      <c r="A194">
        <f>Sociétaires!A229</f>
        <v>195</v>
      </c>
      <c r="B194" t="str">
        <f>(SUBSTITUTE(SUBSTITUTE(SUBSTITUTE(Sociétaires!E229,"é","e"),"è","e"),"ê","e"))&amp;Sociétaires!A229</f>
        <v>Helene195</v>
      </c>
      <c r="C194" s="117">
        <f>Sociétaires!T229</f>
        <v>43631</v>
      </c>
      <c r="D194" t="str">
        <f>CONCATENATE(LOWER(LEFT(Sociétaires!E229,1)),LOWER(LEFT(Sociétaires!D229,1)),"-",TEXT(DAY(Sociétaires!G229),"00"),TEXT(MONTH(Sociétaires!G229),"00"),TEXT(YEAR(Sociétaires!G229),"00"))</f>
        <v>hg-24071944</v>
      </c>
      <c r="E194" t="str">
        <f>Sociétaires!E229</f>
        <v>Hélène</v>
      </c>
      <c r="F194" t="str">
        <f>Sociétaires!M229</f>
        <v>laurent.gilard@laposte.net</v>
      </c>
    </row>
    <row r="195" spans="1:6" x14ac:dyDescent="0.25">
      <c r="A195">
        <f>Sociétaires!A230</f>
        <v>196</v>
      </c>
      <c r="B195" t="str">
        <f>(SUBSTITUTE(SUBSTITUTE(SUBSTITUTE(Sociétaires!E230,"é","e"),"è","e"),"ê","e"))&amp;Sociétaires!A230</f>
        <v>Elodie196</v>
      </c>
      <c r="C195" s="117">
        <f>Sociétaires!T230</f>
        <v>43633</v>
      </c>
      <c r="D195" t="str">
        <f>CONCATENATE(LOWER(LEFT(Sociétaires!E230,1)),LOWER(LEFT(Sociétaires!D230,1)),"-",TEXT(DAY(Sociétaires!G230),"00"),TEXT(MONTH(Sociétaires!G230),"00"),TEXT(YEAR(Sociétaires!G230),"00"))</f>
        <v>ea-20081982</v>
      </c>
      <c r="E195" t="str">
        <f>Sociétaires!E230</f>
        <v>Elodie</v>
      </c>
      <c r="F195" t="str">
        <f>Sociétaires!M230</f>
        <v>elodie32@yahoo.com</v>
      </c>
    </row>
    <row r="196" spans="1:6" x14ac:dyDescent="0.25">
      <c r="A196">
        <f>Sociétaires!A231</f>
        <v>197</v>
      </c>
      <c r="B196" t="str">
        <f>(SUBSTITUTE(SUBSTITUTE(SUBSTITUTE(Sociétaires!E231,"é","e"),"è","e"),"ê","e"))&amp;Sociétaires!A231</f>
        <v>Jean Sebastien197</v>
      </c>
      <c r="C196" s="117">
        <f>Sociétaires!T231</f>
        <v>43633</v>
      </c>
      <c r="D196" t="str">
        <f>CONCATENATE(LOWER(LEFT(Sociétaires!E231,1)),LOWER(LEFT(Sociétaires!D231,1)),"-",TEXT(DAY(Sociétaires!G231),"00"),TEXT(MONTH(Sociétaires!G231),"00"),TEXT(YEAR(Sociétaires!G231),"00"))</f>
        <v>js-06051961</v>
      </c>
      <c r="E196" t="str">
        <f>Sociétaires!E231</f>
        <v>Jean Sébastien</v>
      </c>
      <c r="F196" t="str">
        <f>Sociétaires!M231</f>
        <v>jssaulnier@gmail.com</v>
      </c>
    </row>
    <row r="197" spans="1:6" x14ac:dyDescent="0.25">
      <c r="A197">
        <f>Sociétaires!A232</f>
        <v>198</v>
      </c>
      <c r="B197" t="str">
        <f>(SUBSTITUTE(SUBSTITUTE(SUBSTITUTE(Sociétaires!E232,"é","e"),"è","e"),"ê","e"))&amp;Sociétaires!A232</f>
        <v>Bernadette198</v>
      </c>
      <c r="C197" s="117">
        <f>Sociétaires!T232</f>
        <v>43639</v>
      </c>
      <c r="D197" t="str">
        <f>CONCATENATE(LOWER(LEFT(Sociétaires!E232,1)),LOWER(LEFT(Sociétaires!D232,1)),"-",TEXT(DAY(Sociétaires!G232),"00"),TEXT(MONTH(Sociétaires!G232),"00"),TEXT(YEAR(Sociétaires!G232),"00"))</f>
        <v>bb-23091947</v>
      </c>
      <c r="E197" t="str">
        <f>Sociétaires!E232</f>
        <v>Bernadette</v>
      </c>
      <c r="F197" t="str">
        <f>Sociétaires!M232</f>
        <v>bernadette.messent@orange.fr</v>
      </c>
    </row>
    <row r="198" spans="1:6" x14ac:dyDescent="0.25">
      <c r="A198">
        <f>Sociétaires!A233</f>
        <v>199</v>
      </c>
      <c r="B198" t="str">
        <f>(SUBSTITUTE(SUBSTITUTE(SUBSTITUTE(Sociétaires!E233,"é","e"),"è","e"),"ê","e"))&amp;Sociétaires!A233</f>
        <v>Carole199</v>
      </c>
      <c r="C198" s="117">
        <f>Sociétaires!T233</f>
        <v>43646</v>
      </c>
      <c r="D198" t="str">
        <f>CONCATENATE(LOWER(LEFT(Sociétaires!E233,1)),LOWER(LEFT(Sociétaires!D233,1)),"-",TEXT(DAY(Sociétaires!G233),"00"),TEXT(MONTH(Sociétaires!G233),"00"),TEXT(YEAR(Sociétaires!G233),"00"))</f>
        <v>cb-31121970</v>
      </c>
      <c r="E198" t="str">
        <f>Sociétaires!E233</f>
        <v>Carole</v>
      </c>
      <c r="F198" t="str">
        <f>Sociétaires!M233</f>
        <v>caro.aureda@gmail.com</v>
      </c>
    </row>
    <row r="199" spans="1:6" x14ac:dyDescent="0.25">
      <c r="A199">
        <f>Sociétaires!A234</f>
        <v>200</v>
      </c>
      <c r="B199" t="str">
        <f>(SUBSTITUTE(SUBSTITUTE(SUBSTITUTE(Sociétaires!E234,"é","e"),"è","e"),"ê","e"))&amp;Sociétaires!A234</f>
        <v>JEAN LUC200</v>
      </c>
      <c r="C199" s="117">
        <f>Sociétaires!T234</f>
        <v>43658</v>
      </c>
      <c r="D199" t="str">
        <f>CONCATENATE(LOWER(LEFT(Sociétaires!E234,1)),LOWER(LEFT(Sociétaires!D234,1)),"-",TEXT(DAY(Sociétaires!G234),"00"),TEXT(MONTH(Sociétaires!G234),"00"),TEXT(YEAR(Sociétaires!G234),"00"))</f>
        <v>jd-12071958</v>
      </c>
      <c r="E199" t="str">
        <f>Sociétaires!E234</f>
        <v>JEAN LUC</v>
      </c>
      <c r="F199" t="str">
        <f>Sociétaires!M234</f>
        <v>jl.deco@wanadoo.fr</v>
      </c>
    </row>
    <row r="200" spans="1:6" x14ac:dyDescent="0.25">
      <c r="A200">
        <f>Sociétaires!A235</f>
        <v>201</v>
      </c>
      <c r="B200" t="str">
        <f>(SUBSTITUTE(SUBSTITUTE(SUBSTITUTE(Sociétaires!E235,"é","e"),"è","e"),"ê","e"))&amp;Sociétaires!A235</f>
        <v>Christophe201</v>
      </c>
      <c r="C200" s="117">
        <f>Sociétaires!T235</f>
        <v>43660</v>
      </c>
      <c r="D200" t="str">
        <f>CONCATENATE(LOWER(LEFT(Sociétaires!E235,1)),LOWER(LEFT(Sociétaires!D235,1)),"-",TEXT(DAY(Sociétaires!G235),"00"),TEXT(MONTH(Sociétaires!G235),"00"),TEXT(YEAR(Sociétaires!G235),"00"))</f>
        <v>ch-28061960</v>
      </c>
      <c r="E200" t="str">
        <f>Sociétaires!E235</f>
        <v>Christophe</v>
      </c>
      <c r="F200" t="str">
        <f>Sociétaires!M235</f>
        <v>c.hevin@free.fr</v>
      </c>
    </row>
    <row r="201" spans="1:6" x14ac:dyDescent="0.25">
      <c r="A201">
        <f>Sociétaires!A236</f>
        <v>202</v>
      </c>
      <c r="B201" t="str">
        <f>(SUBSTITUTE(SUBSTITUTE(SUBSTITUTE(Sociétaires!E236,"é","e"),"è","e"),"ê","e"))&amp;Sociétaires!A236</f>
        <v>ANNE-CLAUDE202</v>
      </c>
      <c r="C201" s="117">
        <f>Sociétaires!T236</f>
        <v>43671</v>
      </c>
      <c r="D201" t="str">
        <f>CONCATENATE(LOWER(LEFT(Sociétaires!E236,1)),LOWER(LEFT(Sociétaires!D236,1)),"-",TEXT(DAY(Sociétaires!G236),"00"),TEXT(MONTH(Sociétaires!G236),"00"),TEXT(YEAR(Sociétaires!G236),"00"))</f>
        <v>al-22071957</v>
      </c>
      <c r="E201" t="str">
        <f>Sociétaires!E236</f>
        <v>ANNE-CLAUDE</v>
      </c>
      <c r="F201" t="str">
        <f>Sociétaires!M236</f>
        <v>acodz@orange.fr</v>
      </c>
    </row>
    <row r="202" spans="1:6" x14ac:dyDescent="0.25">
      <c r="A202">
        <f>Sociétaires!A237</f>
        <v>203</v>
      </c>
      <c r="B202" t="str">
        <f>(SUBSTITUTE(SUBSTITUTE(SUBSTITUTE(Sociétaires!E237,"é","e"),"è","e"),"ê","e"))&amp;Sociétaires!A237</f>
        <v>Bruno203</v>
      </c>
      <c r="C202" s="117">
        <f>Sociétaires!T237</f>
        <v>43676</v>
      </c>
      <c r="D202" t="str">
        <f>CONCATENATE(LOWER(LEFT(Sociétaires!E237,1)),LOWER(LEFT(Sociétaires!D237,1)),"-",TEXT(DAY(Sociétaires!G237),"00"),TEXT(MONTH(Sociétaires!G237),"00"),TEXT(YEAR(Sociétaires!G237),"00"))</f>
        <v>bd-14011957</v>
      </c>
      <c r="E202" t="str">
        <f>Sociétaires!E237</f>
        <v>Bruno</v>
      </c>
      <c r="F202" t="str">
        <f>Sociétaires!M237</f>
        <v>bdzed@orange.fr</v>
      </c>
    </row>
    <row r="203" spans="1:6" x14ac:dyDescent="0.25">
      <c r="A203">
        <f>Sociétaires!A238</f>
        <v>204</v>
      </c>
      <c r="B203" t="str">
        <f>(SUBSTITUTE(SUBSTITUTE(SUBSTITUTE(Sociétaires!E238,"é","e"),"è","e"),"ê","e"))&amp;Sociétaires!A238</f>
        <v>Claire204</v>
      </c>
      <c r="C203" s="117">
        <f>Sociétaires!T238</f>
        <v>43697</v>
      </c>
      <c r="D203" t="str">
        <f>CONCATENATE(LOWER(LEFT(Sociétaires!E238,1)),LOWER(LEFT(Sociétaires!D238,1)),"-",TEXT(DAY(Sociétaires!G238),"00"),TEXT(MONTH(Sociétaires!G238),"00"),TEXT(YEAR(Sociétaires!G238),"00"))</f>
        <v>cl-20091969</v>
      </c>
      <c r="E203" t="str">
        <f>Sociétaires!E238</f>
        <v>Claire</v>
      </c>
      <c r="F203" t="str">
        <f>Sociétaires!M238</f>
        <v>claire@haydont.net</v>
      </c>
    </row>
    <row r="204" spans="1:6" x14ac:dyDescent="0.25">
      <c r="A204">
        <f>Sociétaires!A239</f>
        <v>205</v>
      </c>
      <c r="B204" t="str">
        <f>(SUBSTITUTE(SUBSTITUTE(SUBSTITUTE(Sociétaires!E239,"é","e"),"è","e"),"ê","e"))&amp;Sociétaires!A239</f>
        <v>Didier205</v>
      </c>
      <c r="C204" s="117">
        <f>Sociétaires!T239</f>
        <v>43708</v>
      </c>
      <c r="D204" t="str">
        <f>CONCATENATE(LOWER(LEFT(Sociétaires!E239,1)),LOWER(LEFT(Sociétaires!D239,1)),"-",TEXT(DAY(Sociétaires!G239),"00"),TEXT(MONTH(Sociétaires!G239),"00"),TEXT(YEAR(Sociétaires!G239),"00"))</f>
        <v>dp-08071965</v>
      </c>
      <c r="E204" t="str">
        <f>Sociétaires!E239</f>
        <v>Didier</v>
      </c>
      <c r="F204" t="str">
        <f>Sociétaires!M239</f>
        <v>sd.pradines@free.fr</v>
      </c>
    </row>
    <row r="205" spans="1:6" x14ac:dyDescent="0.25">
      <c r="A205">
        <f>Sociétaires!A240</f>
        <v>206</v>
      </c>
      <c r="B205" t="str">
        <f>(SUBSTITUTE(SUBSTITUTE(SUBSTITUTE(Sociétaires!E240,"é","e"),"è","e"),"ê","e"))&amp;Sociétaires!A240</f>
        <v>Valerie206</v>
      </c>
      <c r="C205" s="117">
        <f>Sociétaires!T240</f>
        <v>43723</v>
      </c>
      <c r="D205" t="str">
        <f>CONCATENATE(LOWER(LEFT(Sociétaires!E240,1)),LOWER(LEFT(Sociétaires!D240,1)),"-",TEXT(DAY(Sociétaires!G240),"00"),TEXT(MONTH(Sociétaires!G240),"00"),TEXT(YEAR(Sociétaires!G240),"00"))</f>
        <v>vg-13071971</v>
      </c>
      <c r="E205" t="str">
        <f>Sociétaires!E240</f>
        <v>Valérie</v>
      </c>
      <c r="F205" t="str">
        <f>Sociétaires!M240</f>
        <v>valgardies@orange.fr</v>
      </c>
    </row>
    <row r="206" spans="1:6" x14ac:dyDescent="0.25">
      <c r="A206">
        <f>Sociétaires!A241</f>
        <v>207</v>
      </c>
      <c r="B206" t="str">
        <f>(SUBSTITUTE(SUBSTITUTE(SUBSTITUTE(Sociétaires!E241,"é","e"),"è","e"),"ê","e"))&amp;Sociétaires!A241</f>
        <v>Gaelle207</v>
      </c>
      <c r="C206" s="117">
        <f>Sociétaires!T241</f>
        <v>43729</v>
      </c>
      <c r="D206" t="str">
        <f>CONCATENATE(LOWER(LEFT(Sociétaires!E241,1)),LOWER(LEFT(Sociétaires!D241,1)),"-",TEXT(DAY(Sociétaires!G241),"00"),TEXT(MONTH(Sociétaires!G241),"00"),TEXT(YEAR(Sociétaires!G241),"00"))</f>
        <v>ge-05051979</v>
      </c>
      <c r="E206" t="str">
        <f>Sociétaires!E241</f>
        <v>Gaelle</v>
      </c>
      <c r="F206" t="str">
        <f>Sociétaires!M241</f>
        <v>enjalbertgaelle-31@yahoo.fr</v>
      </c>
    </row>
    <row r="207" spans="1:6" x14ac:dyDescent="0.25">
      <c r="A207">
        <f>Sociétaires!A242</f>
        <v>208</v>
      </c>
      <c r="B207" t="str">
        <f>(SUBSTITUTE(SUBSTITUTE(SUBSTITUTE(Sociétaires!E242,"é","e"),"è","e"),"ê","e"))&amp;Sociétaires!A242</f>
        <v>Celine208</v>
      </c>
      <c r="C207" s="117">
        <f>Sociétaires!T242</f>
        <v>43735</v>
      </c>
      <c r="D207" t="str">
        <f>CONCATENATE(LOWER(LEFT(Sociétaires!E242,1)),LOWER(LEFT(Sociétaires!D242,1)),"-",TEXT(DAY(Sociétaires!G242),"00"),TEXT(MONTH(Sociétaires!G242),"00"),TEXT(YEAR(Sociétaires!G242),"00"))</f>
        <v>cb-27111971</v>
      </c>
      <c r="E207" t="str">
        <f>Sociétaires!E242</f>
        <v>Céline</v>
      </c>
      <c r="F207" t="str">
        <f>Sociétaires!M242</f>
        <v>celinebaret71@gmail.com</v>
      </c>
    </row>
    <row r="208" spans="1:6" x14ac:dyDescent="0.25">
      <c r="A208">
        <f>Sociétaires!A243</f>
        <v>209</v>
      </c>
      <c r="B208" t="str">
        <f>(SUBSTITUTE(SUBSTITUTE(SUBSTITUTE(Sociétaires!E243,"é","e"),"è","e"),"ê","e"))&amp;Sociétaires!A243</f>
        <v>Bertrand209</v>
      </c>
      <c r="C208" s="117">
        <f>Sociétaires!T243</f>
        <v>43742</v>
      </c>
      <c r="D208" t="str">
        <f>CONCATENATE(LOWER(LEFT(Sociétaires!E243,1)),LOWER(LEFT(Sociétaires!D243,1)),"-",TEXT(DAY(Sociétaires!G243),"00"),TEXT(MONTH(Sociétaires!G243),"00"),TEXT(YEAR(Sociétaires!G243),"00"))</f>
        <v>bn-08061990</v>
      </c>
      <c r="E208" t="str">
        <f>Sociétaires!E243</f>
        <v>Bertrand</v>
      </c>
      <c r="F208" t="str">
        <f>Sociétaires!M243</f>
        <v>bertrand.noeureuil@gmail.com</v>
      </c>
    </row>
    <row r="209" spans="1:6" x14ac:dyDescent="0.25">
      <c r="A209">
        <f>Sociétaires!A244</f>
        <v>210</v>
      </c>
      <c r="B209" t="str">
        <f>(SUBSTITUTE(SUBSTITUTE(SUBSTITUTE(Sociétaires!E244,"é","e"),"è","e"),"ê","e"))&amp;Sociétaires!A244</f>
        <v>Catherine210</v>
      </c>
      <c r="C209" s="117">
        <f>Sociétaires!T244</f>
        <v>43750</v>
      </c>
      <c r="D209" t="str">
        <f>CONCATENATE(LOWER(LEFT(Sociétaires!E244,1)),LOWER(LEFT(Sociétaires!D244,1)),"-",TEXT(DAY(Sociétaires!G244),"00"),TEXT(MONTH(Sociétaires!G244),"00"),TEXT(YEAR(Sociétaires!G244),"00"))</f>
        <v>cs-22021967</v>
      </c>
      <c r="E209" t="str">
        <f>Sociétaires!E244</f>
        <v>Catherine</v>
      </c>
      <c r="F209" t="str">
        <f>Sociétaires!M244</f>
        <v>stevenet.cath@orange.fr</v>
      </c>
    </row>
    <row r="210" spans="1:6" x14ac:dyDescent="0.25">
      <c r="A210">
        <f>Sociétaires!A245</f>
        <v>211</v>
      </c>
      <c r="B210" t="str">
        <f>(SUBSTITUTE(SUBSTITUTE(SUBSTITUTE(Sociétaires!E245,"é","e"),"è","e"),"ê","e"))&amp;Sociétaires!A245</f>
        <v>Flavie211</v>
      </c>
      <c r="C210" s="117">
        <f>Sociétaires!T245</f>
        <v>43750</v>
      </c>
      <c r="D210" t="str">
        <f>CONCATENATE(LOWER(LEFT(Sociétaires!E245,1)),LOWER(LEFT(Sociétaires!D245,1)),"-",TEXT(DAY(Sociétaires!G245),"00"),TEXT(MONTH(Sociétaires!G245),"00"),TEXT(YEAR(Sociétaires!G245),"00"))</f>
        <v>fh-03092001</v>
      </c>
      <c r="E210" t="str">
        <f>Sociétaires!E245</f>
        <v>Flavie</v>
      </c>
      <c r="F210" t="str">
        <f>Sociétaires!M245</f>
        <v>claire@haydont.net</v>
      </c>
    </row>
    <row r="211" spans="1:6" x14ac:dyDescent="0.25">
      <c r="A211">
        <f>Sociétaires!A246</f>
        <v>212</v>
      </c>
      <c r="B211" t="str">
        <f>(SUBSTITUTE(SUBSTITUTE(SUBSTITUTE(Sociétaires!E246,"é","e"),"è","e"),"ê","e"))&amp;Sociétaires!A246</f>
        <v>Celian212</v>
      </c>
      <c r="C211" s="117">
        <f>Sociétaires!T246</f>
        <v>43750</v>
      </c>
      <c r="D211" t="str">
        <f>CONCATENATE(LOWER(LEFT(Sociétaires!E246,1)),LOWER(LEFT(Sociétaires!D246,1)),"-",TEXT(DAY(Sociétaires!G246),"00"),TEXT(MONTH(Sociétaires!G246),"00"),TEXT(YEAR(Sociétaires!G246),"00"))</f>
        <v>ch-15081999</v>
      </c>
      <c r="E211" t="str">
        <f>Sociétaires!E246</f>
        <v>Célian</v>
      </c>
      <c r="F211" t="str">
        <f>Sociétaires!M246</f>
        <v>celianhaydont@gmail.com</v>
      </c>
    </row>
    <row r="212" spans="1:6" x14ac:dyDescent="0.25">
      <c r="A212">
        <f>Sociétaires!A247</f>
        <v>213</v>
      </c>
      <c r="B212" t="str">
        <f>(SUBSTITUTE(SUBSTITUTE(SUBSTITUTE(Sociétaires!E247,"é","e"),"è","e"),"ê","e"))&amp;Sociétaires!A247</f>
        <v>Vincent213</v>
      </c>
      <c r="C212" s="117">
        <f>Sociétaires!T247</f>
        <v>43750</v>
      </c>
      <c r="D212" t="str">
        <f>CONCATENATE(LOWER(LEFT(Sociétaires!E247,1)),LOWER(LEFT(Sociétaires!D247,1)),"-",TEXT(DAY(Sociétaires!G247),"00"),TEXT(MONTH(Sociétaires!G247),"00"),TEXT(YEAR(Sociétaires!G247),"00"))</f>
        <v>vc-04061969</v>
      </c>
      <c r="E212" t="str">
        <f>Sociétaires!E247</f>
        <v>Vincent</v>
      </c>
      <c r="F212" t="str">
        <f>Sociétaires!M247</f>
        <v>vsconjard@hotmail.com</v>
      </c>
    </row>
    <row r="213" spans="1:6" x14ac:dyDescent="0.25">
      <c r="A213">
        <f>Sociétaires!A248</f>
        <v>214</v>
      </c>
      <c r="B213" t="str">
        <f>(SUBSTITUTE(SUBSTITUTE(SUBSTITUTE(Sociétaires!E248,"é","e"),"è","e"),"ê","e"))&amp;Sociétaires!A248</f>
        <v>Daniel214</v>
      </c>
      <c r="C213" s="117">
        <f>Sociétaires!T248</f>
        <v>43750</v>
      </c>
      <c r="D213" t="str">
        <f>CONCATENATE(LOWER(LEFT(Sociétaires!E248,1)),LOWER(LEFT(Sociétaires!D248,1)),"-",TEXT(DAY(Sociétaires!G248),"00"),TEXT(MONTH(Sociétaires!G248),"00"),TEXT(YEAR(Sociétaires!G248),"00"))</f>
        <v>dc-19071947</v>
      </c>
      <c r="E213" t="str">
        <f>Sociétaires!E248</f>
        <v>Daniel</v>
      </c>
      <c r="F213" t="str">
        <f>Sociétaires!M248</f>
        <v>randomcd@laposte.net</v>
      </c>
    </row>
    <row r="214" spans="1:6" x14ac:dyDescent="0.25">
      <c r="A214">
        <f>Sociétaires!A250</f>
        <v>215</v>
      </c>
      <c r="B214" t="str">
        <f>(SUBSTITUTE(SUBSTITUTE(SUBSTITUTE(Sociétaires!E250,"é","e"),"è","e"),"ê","e"))&amp;Sociétaires!A250</f>
        <v>Marie-Claude215</v>
      </c>
      <c r="C214" s="117">
        <f>Sociétaires!T250</f>
        <v>43751</v>
      </c>
      <c r="D214" t="str">
        <f>CONCATENATE(LOWER(LEFT(Sociétaires!E250,1)),LOWER(LEFT(Sociétaires!D250,1)),"-",TEXT(DAY(Sociétaires!G250),"00"),TEXT(MONTH(Sociétaires!G250),"00"),TEXT(YEAR(Sociétaires!G250),"00"))</f>
        <v>mg-18111948</v>
      </c>
      <c r="E214" t="str">
        <f>Sociétaires!E250</f>
        <v>Marie-Claude</v>
      </c>
      <c r="F214" t="str">
        <f>Sociétaires!M250</f>
        <v>randomcd@laposte.net</v>
      </c>
    </row>
    <row r="215" spans="1:6" x14ac:dyDescent="0.25">
      <c r="A215">
        <f>Sociétaires!A252</f>
        <v>216</v>
      </c>
      <c r="B215" t="str">
        <f>(SUBSTITUTE(SUBSTITUTE(SUBSTITUTE(Sociétaires!E252,"é","e"),"è","e"),"ê","e"))&amp;Sociétaires!A252</f>
        <v>Jacques216</v>
      </c>
      <c r="C215" s="117">
        <f>Sociétaires!T252</f>
        <v>43759</v>
      </c>
      <c r="D215" t="str">
        <f>CONCATENATE(LOWER(LEFT(Sociétaires!E252,1)),LOWER(LEFT(Sociétaires!D252,1)),"-",TEXT(DAY(Sociétaires!G252),"00"),TEXT(MONTH(Sociétaires!G252),"00"),TEXT(YEAR(Sociétaires!G252),"00"))</f>
        <v>jo-26111960</v>
      </c>
      <c r="E215" t="str">
        <f>Sociétaires!E252</f>
        <v>Jacques</v>
      </c>
      <c r="F215" t="str">
        <f>Sociétaires!M252</f>
        <v>jacques.oberti@orange.fr</v>
      </c>
    </row>
    <row r="216" spans="1:6" x14ac:dyDescent="0.25">
      <c r="A216">
        <f>Sociétaires!A253</f>
        <v>217</v>
      </c>
      <c r="B216" t="str">
        <f>(SUBSTITUTE(SUBSTITUTE(SUBSTITUTE(Sociétaires!E253,"é","e"),"è","e"),"ê","e"))&amp;Sociétaires!A253</f>
        <v>Marc217</v>
      </c>
      <c r="C216" s="117">
        <f>Sociétaires!T253</f>
        <v>43786</v>
      </c>
      <c r="D216" t="str">
        <f>CONCATENATE(LOWER(LEFT(Sociétaires!E253,1)),LOWER(LEFT(Sociétaires!D253,1)),"-",TEXT(DAY(Sociétaires!G253),"00"),TEXT(MONTH(Sociétaires!G253),"00"),TEXT(YEAR(Sociétaires!G253),"00"))</f>
        <v>mp-08081965</v>
      </c>
      <c r="E216" t="str">
        <f>Sociétaires!E253</f>
        <v>Marc</v>
      </c>
      <c r="F216" t="str">
        <f>Sociétaires!M253</f>
        <v>marc.pourcher@wanadoo.fr</v>
      </c>
    </row>
    <row r="217" spans="1:6" x14ac:dyDescent="0.25">
      <c r="A217">
        <f>Sociétaires!A254</f>
        <v>218</v>
      </c>
      <c r="B217" t="str">
        <f>(SUBSTITUTE(SUBSTITUTE(SUBSTITUTE(Sociétaires!E254,"é","e"),"è","e"),"ê","e"))&amp;Sociétaires!A254</f>
        <v>Veronique218</v>
      </c>
      <c r="C217" s="117">
        <f>Sociétaires!T254</f>
        <v>43793</v>
      </c>
      <c r="D217" t="str">
        <f>CONCATENATE(LOWER(LEFT(Sociétaires!E254,1)),LOWER(LEFT(Sociétaires!D254,1)),"-",TEXT(DAY(Sociétaires!G254),"00"),TEXT(MONTH(Sociétaires!G254),"00"),TEXT(YEAR(Sociétaires!G254),"00"))</f>
        <v>vm-25061968</v>
      </c>
      <c r="E217" t="str">
        <f>Sociétaires!E254</f>
        <v>Véronique</v>
      </c>
      <c r="F217" t="str">
        <f>Sociétaires!M254</f>
        <v>vero.mallet@hotmail.fr</v>
      </c>
    </row>
    <row r="218" spans="1:6" x14ac:dyDescent="0.25">
      <c r="A218">
        <f>Sociétaires!A255</f>
        <v>219</v>
      </c>
      <c r="B218" t="str">
        <f>(SUBSTITUTE(SUBSTITUTE(SUBSTITUTE(Sociétaires!E255,"é","e"),"è","e"),"ê","e"))&amp;Sociétaires!A255</f>
        <v>Suzy219</v>
      </c>
      <c r="C218" s="117">
        <f>Sociétaires!T255</f>
        <v>43793</v>
      </c>
      <c r="D218" t="str">
        <f>CONCATENATE(LOWER(LEFT(Sociétaires!E255,1)),LOWER(LEFT(Sociétaires!D255,1)),"-",TEXT(DAY(Sociétaires!G255),"00"),TEXT(MONTH(Sociétaires!G255),"00"),TEXT(YEAR(Sociétaires!G255),"00"))</f>
        <v>ss-23011967</v>
      </c>
      <c r="E218" t="str">
        <f>Sociétaires!E255</f>
        <v>Suzy</v>
      </c>
      <c r="F218" t="str">
        <f>Sociétaires!M255</f>
        <v>suzysaintmacaire@free.fr</v>
      </c>
    </row>
    <row r="219" spans="1:6" x14ac:dyDescent="0.25">
      <c r="A219">
        <f>Sociétaires!A256</f>
        <v>220</v>
      </c>
      <c r="B219" t="str">
        <f>(SUBSTITUTE(SUBSTITUTE(SUBSTITUTE(Sociétaires!E256,"é","e"),"è","e"),"ê","e"))&amp;Sociétaires!A256</f>
        <v>Philippe220</v>
      </c>
      <c r="C219" s="117">
        <f>Sociétaires!T256</f>
        <v>43793</v>
      </c>
      <c r="D219" t="str">
        <f>CONCATENATE(LOWER(LEFT(Sociétaires!E256,1)),LOWER(LEFT(Sociétaires!D256,1)),"-",TEXT(DAY(Sociétaires!G256),"00"),TEXT(MONTH(Sociétaires!G256),"00"),TEXT(YEAR(Sociétaires!G256),"00"))</f>
        <v>pp-24011960</v>
      </c>
      <c r="E219" t="str">
        <f>Sociétaires!E256</f>
        <v>Philippe</v>
      </c>
      <c r="F219" t="str">
        <f>Sociétaires!M256</f>
        <v>p.passade@free.fr</v>
      </c>
    </row>
    <row r="220" spans="1:6" x14ac:dyDescent="0.25">
      <c r="A220">
        <f>Sociétaires!A257</f>
        <v>221</v>
      </c>
      <c r="B220" t="str">
        <f>(SUBSTITUTE(SUBSTITUTE(SUBSTITUTE(Sociétaires!E257,"é","e"),"è","e"),"ê","e"))&amp;Sociétaires!A257</f>
        <v>Marc221</v>
      </c>
      <c r="C220" s="117">
        <f>Sociétaires!T257</f>
        <v>43793</v>
      </c>
      <c r="D220" t="str">
        <f>CONCATENATE(LOWER(LEFT(Sociétaires!E257,1)),LOWER(LEFT(Sociétaires!D257,1)),"-",TEXT(DAY(Sociétaires!G257),"00"),TEXT(MONTH(Sociétaires!G257),"00"),TEXT(YEAR(Sociétaires!G257),"00"))</f>
        <v>mv-11071950</v>
      </c>
      <c r="E220" t="str">
        <f>Sociétaires!E257</f>
        <v>Marc</v>
      </c>
      <c r="F220" t="str">
        <f>Sociétaires!M257</f>
        <v>marc.vatin@orange.fr</v>
      </c>
    </row>
    <row r="221" spans="1:6" x14ac:dyDescent="0.25">
      <c r="A221">
        <f>Sociétaires!A258</f>
        <v>222</v>
      </c>
      <c r="B221" t="str">
        <f>(SUBSTITUTE(SUBSTITUTE(SUBSTITUTE(Sociétaires!E258,"é","e"),"è","e"),"ê","e"))&amp;Sociétaires!A258</f>
        <v>Bruno222</v>
      </c>
      <c r="C221" s="117">
        <f>Sociétaires!T258</f>
        <v>43793</v>
      </c>
      <c r="D221" t="str">
        <f>CONCATENATE(LOWER(LEFT(Sociétaires!E258,1)),LOWER(LEFT(Sociétaires!D258,1)),"-",TEXT(DAY(Sociétaires!G258),"00"),TEXT(MONTH(Sociétaires!G258),"00"),TEXT(YEAR(Sociétaires!G258),"00"))</f>
        <v>bs-26091969</v>
      </c>
      <c r="E221" t="str">
        <f>Sociétaires!E258</f>
        <v>Bruno</v>
      </c>
      <c r="F221" t="str">
        <f>Sociétaires!M258</f>
        <v>bruno.sans@sfr.fr</v>
      </c>
    </row>
    <row r="222" spans="1:6" x14ac:dyDescent="0.25">
      <c r="A222">
        <f>Sociétaires!A259</f>
        <v>223</v>
      </c>
      <c r="B222" t="str">
        <f>(SUBSTITUTE(SUBSTITUTE(SUBSTITUTE(Sociétaires!E259,"é","e"),"è","e"),"ê","e"))&amp;Sociétaires!A259</f>
        <v>Sebastien223</v>
      </c>
      <c r="C222" s="117">
        <f>Sociétaires!T259</f>
        <v>43793</v>
      </c>
      <c r="D222" t="str">
        <f>CONCATENATE(LOWER(LEFT(Sociétaires!E259,1)),LOWER(LEFT(Sociétaires!D259,1)),"-",TEXT(DAY(Sociétaires!G259),"00"),TEXT(MONTH(Sociétaires!G259),"00"),TEXT(YEAR(Sociétaires!G259),"00"))</f>
        <v>sh-26091975</v>
      </c>
      <c r="E222" t="str">
        <f>Sociétaires!E259</f>
        <v>Sebastien</v>
      </c>
      <c r="F222" t="str">
        <f>Sociétaires!M259</f>
        <v>sebastien.hilaire@gmail.com</v>
      </c>
    </row>
    <row r="223" spans="1:6" x14ac:dyDescent="0.25">
      <c r="A223">
        <f>Sociétaires!A260</f>
        <v>224</v>
      </c>
      <c r="B223" t="str">
        <f>(SUBSTITUTE(SUBSTITUTE(SUBSTITUTE(Sociétaires!E260,"é","e"),"è","e"),"ê","e"))&amp;Sociétaires!A260</f>
        <v>Christine224</v>
      </c>
      <c r="C223" s="117">
        <f>Sociétaires!T260</f>
        <v>43793</v>
      </c>
      <c r="D223" t="str">
        <f>CONCATENATE(LOWER(LEFT(Sociétaires!E260,1)),LOWER(LEFT(Sociétaires!D260,1)),"-",TEXT(DAY(Sociétaires!G260),"00"),TEXT(MONTH(Sociétaires!G260),"00"),TEXT(YEAR(Sociétaires!G260),"00"))</f>
        <v>ce-12101964</v>
      </c>
      <c r="E223" t="str">
        <f>Sociétaires!E260</f>
        <v>Christine</v>
      </c>
      <c r="F223" t="str">
        <f>Sociétaires!M260</f>
        <v>christinequere31@gmail.com</v>
      </c>
    </row>
    <row r="224" spans="1:6" x14ac:dyDescent="0.25">
      <c r="A224">
        <f>Sociétaires!A261</f>
        <v>225</v>
      </c>
      <c r="B224" t="str">
        <f>(SUBSTITUTE(SUBSTITUTE(SUBSTITUTE(Sociétaires!E261,"é","e"),"è","e"),"ê","e"))&amp;Sociétaires!A261</f>
        <v>Florence225</v>
      </c>
      <c r="C224" s="117">
        <f>Sociétaires!T261</f>
        <v>43797</v>
      </c>
      <c r="D224" t="str">
        <f>CONCATENATE(LOWER(LEFT(Sociétaires!E261,1)),LOWER(LEFT(Sociétaires!D261,1)),"-",TEXT(DAY(Sociétaires!G261),"00"),TEXT(MONTH(Sociétaires!G261),"00"),TEXT(YEAR(Sociétaires!G261),"00"))</f>
        <v>fm-10011971</v>
      </c>
      <c r="E224" t="str">
        <f>Sociétaires!E261</f>
        <v>Florence</v>
      </c>
      <c r="F224" t="str">
        <f>Sociétaires!M261</f>
        <v>flo4131@gmail.com</v>
      </c>
    </row>
    <row r="225" spans="1:6" x14ac:dyDescent="0.25">
      <c r="A225">
        <f>Sociétaires!A262</f>
        <v>226</v>
      </c>
      <c r="B225" t="str">
        <f>(SUBSTITUTE(SUBSTITUTE(SUBSTITUTE(Sociétaires!E262,"é","e"),"è","e"),"ê","e"))&amp;Sociétaires!A262</f>
        <v>Sylvain226</v>
      </c>
      <c r="C225" s="117">
        <f>Sociétaires!T262</f>
        <v>43802</v>
      </c>
      <c r="D225" t="str">
        <f>CONCATENATE(LOWER(LEFT(Sociétaires!E262,1)),LOWER(LEFT(Sociétaires!D262,1)),"-",TEXT(DAY(Sociétaires!G262),"00"),TEXT(MONTH(Sociétaires!G262),"00"),TEXT(YEAR(Sociétaires!G262),"00"))</f>
        <v>sv-17051972</v>
      </c>
      <c r="E225" t="str">
        <f>Sociétaires!E262</f>
        <v>Sylvain</v>
      </c>
      <c r="F225" t="str">
        <f>Sociétaires!M262</f>
        <v>laure.vuillemot@laposte.net</v>
      </c>
    </row>
    <row r="226" spans="1:6" x14ac:dyDescent="0.25">
      <c r="A226">
        <f>Sociétaires!A263</f>
        <v>227</v>
      </c>
      <c r="B226" t="str">
        <f>(SUBSTITUTE(SUBSTITUTE(SUBSTITUTE(Sociétaires!E263,"é","e"),"è","e"),"ê","e"))&amp;Sociétaires!A263</f>
        <v>Sylvie227</v>
      </c>
      <c r="C226" s="117">
        <f>Sociétaires!T263</f>
        <v>43806</v>
      </c>
      <c r="D226" t="str">
        <f>CONCATENATE(LOWER(LEFT(Sociétaires!E263,1)),LOWER(LEFT(Sociétaires!D263,1)),"-",TEXT(DAY(Sociétaires!G263),"00"),TEXT(MONTH(Sociétaires!G263),"00"),TEXT(YEAR(Sociétaires!G263),"00"))</f>
        <v>sd-20041958</v>
      </c>
      <c r="E226" t="str">
        <f>Sociétaires!E263</f>
        <v>Sylvie</v>
      </c>
      <c r="F226" t="str">
        <f>Sociétaires!M263</f>
        <v>sylvie.desnos@gmail.com</v>
      </c>
    </row>
    <row r="227" spans="1:6" x14ac:dyDescent="0.25">
      <c r="A227">
        <f>Sociétaires!A264</f>
        <v>228</v>
      </c>
      <c r="B227" t="str">
        <f>(SUBSTITUTE(SUBSTITUTE(SUBSTITUTE(Sociétaires!E264,"é","e"),"è","e"),"ê","e"))&amp;Sociétaires!A264</f>
        <v>Mathias228</v>
      </c>
      <c r="C227" s="117">
        <f>Sociétaires!T264</f>
        <v>43806</v>
      </c>
      <c r="D227" t="str">
        <f>CONCATENATE(LOWER(LEFT(Sociétaires!E264,1)),LOWER(LEFT(Sociétaires!D264,1)),"-",TEXT(DAY(Sociétaires!G264),"00"),TEXT(MONTH(Sociétaires!G264),"00"),TEXT(YEAR(Sociétaires!G264),"00"))</f>
        <v>mh-25061971</v>
      </c>
      <c r="E227" t="str">
        <f>Sociétaires!E264</f>
        <v>Mathias</v>
      </c>
      <c r="F227" t="str">
        <f>Sociétaires!M264</f>
        <v>mhaydont@orange.fr</v>
      </c>
    </row>
    <row r="228" spans="1:6" x14ac:dyDescent="0.25">
      <c r="A228">
        <f>Sociétaires!A265</f>
        <v>229</v>
      </c>
      <c r="B228" t="str">
        <f>(SUBSTITUTE(SUBSTITUTE(SUBSTITUTE(Sociétaires!E265,"é","e"),"è","e"),"ê","e"))&amp;Sociétaires!A265</f>
        <v>CHristian229</v>
      </c>
      <c r="C228" s="117">
        <f>Sociétaires!T265</f>
        <v>43806</v>
      </c>
      <c r="D228" t="str">
        <f>CONCATENATE(LOWER(LEFT(Sociétaires!E265,1)),LOWER(LEFT(Sociétaires!D265,1)),"-",TEXT(DAY(Sociétaires!G265),"00"),TEXT(MONTH(Sociétaires!G265),"00"),TEXT(YEAR(Sociétaires!G265),"00"))</f>
        <v>ch-25081953</v>
      </c>
      <c r="E228" t="str">
        <f>Sociétaires!E265</f>
        <v>CHristian</v>
      </c>
      <c r="F228" t="str">
        <f>Sociétaires!M265</f>
        <v>houlbertch@orange.fr</v>
      </c>
    </row>
    <row r="229" spans="1:6" x14ac:dyDescent="0.25">
      <c r="A229">
        <f>Sociétaires!A267</f>
        <v>230</v>
      </c>
      <c r="B229" t="str">
        <f>(SUBSTITUTE(SUBSTITUTE(SUBSTITUTE(Sociétaires!E267,"é","e"),"è","e"),"ê","e"))&amp;Sociétaires!A267</f>
        <v>Monsieur le Maire230</v>
      </c>
      <c r="C229" s="117">
        <f>Sociétaires!T267</f>
        <v>43807</v>
      </c>
      <c r="D229" t="str">
        <f>CONCATENATE(LOWER(LEFT(Sociétaires!E267,1)),LOWER(LEFT(Sociétaires!D267,1)),"-",TEXT(DAY(Sociétaires!G267),"00"),TEXT(MONTH(Sociétaires!G267),"00"),TEXT(YEAR(Sociétaires!G267),"00"))</f>
        <v>mn-00011900</v>
      </c>
      <c r="E229" t="str">
        <f>Sociétaires!E267</f>
        <v>Monsieur le Maire</v>
      </c>
      <c r="F229" t="str">
        <f>Sociétaires!M267</f>
        <v>mairie.noueilles@wanadoo.fr</v>
      </c>
    </row>
    <row r="230" spans="1:6" x14ac:dyDescent="0.25">
      <c r="A230">
        <f>Sociétaires!A268</f>
        <v>231</v>
      </c>
      <c r="B230" t="str">
        <f>(SUBSTITUTE(SUBSTITUTE(SUBSTITUTE(Sociétaires!E268,"é","e"),"è","e"),"ê","e"))&amp;Sociétaires!A268</f>
        <v>Christian231</v>
      </c>
      <c r="C230" s="117">
        <f>Sociétaires!T268</f>
        <v>43807</v>
      </c>
      <c r="D230" t="str">
        <f>CONCATENATE(LOWER(LEFT(Sociétaires!E268,1)),LOWER(LEFT(Sociétaires!D268,1)),"-",TEXT(DAY(Sociétaires!G268),"00"),TEXT(MONTH(Sociétaires!G268),"00"),TEXT(YEAR(Sociétaires!G268),"00"))</f>
        <v>cr-22031960</v>
      </c>
      <c r="E230" t="str">
        <f>Sociétaires!E268</f>
        <v>Christian</v>
      </c>
      <c r="F230" t="str">
        <f>Sociétaires!M268</f>
        <v>dchrouget@neuf.fr</v>
      </c>
    </row>
    <row r="231" spans="1:6" x14ac:dyDescent="0.25">
      <c r="A231">
        <f>Sociétaires!A269</f>
        <v>232</v>
      </c>
      <c r="B231" t="str">
        <f>(SUBSTITUTE(SUBSTITUTE(SUBSTITUTE(Sociétaires!E269,"é","e"),"è","e"),"ê","e"))&amp;Sociétaires!A269</f>
        <v>Stephane232</v>
      </c>
      <c r="C231" s="117">
        <f>Sociétaires!T269</f>
        <v>43808</v>
      </c>
      <c r="D231" t="str">
        <f>CONCATENATE(LOWER(LEFT(Sociétaires!E269,1)),LOWER(LEFT(Sociétaires!D269,1)),"-",TEXT(DAY(Sociétaires!G269),"00"),TEXT(MONTH(Sociétaires!G269),"00"),TEXT(YEAR(Sociétaires!G269),"00"))</f>
        <v>sp-20111971</v>
      </c>
      <c r="E231" t="str">
        <f>Sociétaires!E269</f>
        <v>Stephane</v>
      </c>
      <c r="F231" t="str">
        <f>Sociétaires!M269</f>
        <v>step.paris@gmail.com</v>
      </c>
    </row>
    <row r="232" spans="1:6" x14ac:dyDescent="0.25">
      <c r="A232">
        <f>Sociétaires!A270</f>
        <v>233</v>
      </c>
      <c r="B232" t="str">
        <f>(SUBSTITUTE(SUBSTITUTE(SUBSTITUTE(Sociétaires!E270,"é","e"),"è","e"),"ê","e"))&amp;Sociétaires!A270</f>
        <v>Myriam233</v>
      </c>
      <c r="C232" s="117">
        <f>Sociétaires!T270</f>
        <v>43809</v>
      </c>
      <c r="D232" t="str">
        <f>CONCATENATE(LOWER(LEFT(Sociétaires!E270,1)),LOWER(LEFT(Sociétaires!D270,1)),"-",TEXT(DAY(Sociétaires!G270),"00"),TEXT(MONTH(Sociétaires!G270),"00"),TEXT(YEAR(Sociétaires!G270),"00"))</f>
        <v>mm-20061967</v>
      </c>
      <c r="E232" t="str">
        <f>Sociétaires!E270</f>
        <v>Myriam</v>
      </c>
      <c r="F232" t="str">
        <f>Sociétaires!M270</f>
        <v>myriam.fm@orange.fr</v>
      </c>
    </row>
    <row r="233" spans="1:6" x14ac:dyDescent="0.25">
      <c r="A233">
        <f>Sociétaires!A271</f>
        <v>234</v>
      </c>
      <c r="B233" t="str">
        <f>(SUBSTITUTE(SUBSTITUTE(SUBSTITUTE(Sociétaires!E271,"é","e"),"è","e"),"ê","e"))&amp;Sociétaires!A271</f>
        <v>Karima234</v>
      </c>
      <c r="C233" s="117">
        <f>Sociétaires!T271</f>
        <v>43809</v>
      </c>
      <c r="D233" t="str">
        <f>CONCATENATE(LOWER(LEFT(Sociétaires!E271,1)),LOWER(LEFT(Sociétaires!D271,1)),"-",TEXT(DAY(Sociétaires!G271),"00"),TEXT(MONTH(Sociétaires!G271),"00"),TEXT(YEAR(Sociétaires!G271),"00"))</f>
        <v>kh-19061969</v>
      </c>
      <c r="E233" t="str">
        <f>Sociétaires!E271</f>
        <v>Karima</v>
      </c>
      <c r="F233" t="str">
        <f>Sociétaires!M271</f>
        <v>karimacoppola@gmail.com</v>
      </c>
    </row>
    <row r="234" spans="1:6" x14ac:dyDescent="0.25">
      <c r="A234">
        <f>Sociétaires!A272</f>
        <v>235</v>
      </c>
      <c r="B234" t="str">
        <f>(SUBSTITUTE(SUBSTITUTE(SUBSTITUTE(Sociétaires!E272,"é","e"),"è","e"),"ê","e"))&amp;Sociétaires!A272</f>
        <v>Marie-Amani235</v>
      </c>
      <c r="C234" s="117">
        <f>Sociétaires!T272</f>
        <v>43809</v>
      </c>
      <c r="D234" t="str">
        <f>CONCATENATE(LOWER(LEFT(Sociétaires!E272,1)),LOWER(LEFT(Sociétaires!D272,1)),"-",TEXT(DAY(Sociétaires!G272),"00"),TEXT(MONTH(Sociétaires!G272),"00"),TEXT(YEAR(Sociétaires!G272),"00"))</f>
        <v>mc-04042008</v>
      </c>
      <c r="E234" t="str">
        <f>Sociétaires!E272</f>
        <v>Marie-Amani</v>
      </c>
      <c r="F234" t="str">
        <f>Sociétaires!M272</f>
        <v>karimacoppola@gmail.com</v>
      </c>
    </row>
    <row r="235" spans="1:6" x14ac:dyDescent="0.25">
      <c r="A235">
        <f>Sociétaires!A273</f>
        <v>236</v>
      </c>
      <c r="B235" t="str">
        <f>(SUBSTITUTE(SUBSTITUTE(SUBSTITUTE(Sociétaires!E273,"é","e"),"è","e"),"ê","e"))&amp;Sociétaires!A273</f>
        <v>Anselma236</v>
      </c>
      <c r="C235" s="117">
        <f>Sociétaires!T273</f>
        <v>43812</v>
      </c>
      <c r="D235" t="str">
        <f>CONCATENATE(LOWER(LEFT(Sociétaires!E273,1)),LOWER(LEFT(Sociétaires!D273,1)),"-",TEXT(DAY(Sociétaires!G273),"00"),TEXT(MONTH(Sociétaires!G273),"00"),TEXT(YEAR(Sociétaires!G273),"00"))</f>
        <v>ac-08102009</v>
      </c>
      <c r="E235" t="str">
        <f>Sociétaires!E273</f>
        <v>Anselma</v>
      </c>
      <c r="F235" t="str">
        <f>Sociétaires!M273</f>
        <v>karimacoppola@gmail.com</v>
      </c>
    </row>
    <row r="236" spans="1:6" x14ac:dyDescent="0.25">
      <c r="A236">
        <f>Sociétaires!A274</f>
        <v>237</v>
      </c>
      <c r="B236" t="str">
        <f>(SUBSTITUTE(SUBSTITUTE(SUBSTITUTE(Sociétaires!E274,"é","e"),"è","e"),"ê","e"))&amp;Sociétaires!A274</f>
        <v>Muriel237</v>
      </c>
      <c r="C236" s="117">
        <f>Sociétaires!T274</f>
        <v>43812</v>
      </c>
      <c r="D236" t="str">
        <f>CONCATENATE(LOWER(LEFT(Sociétaires!E274,1)),LOWER(LEFT(Sociétaires!D274,1)),"-",TEXT(DAY(Sociétaires!G274),"00"),TEXT(MONTH(Sociétaires!G274),"00"),TEXT(YEAR(Sociétaires!G274),"00"))</f>
        <v>md-21031966</v>
      </c>
      <c r="E236" t="str">
        <f>Sociétaires!E274</f>
        <v>Muriel</v>
      </c>
      <c r="F236" t="str">
        <f>Sociétaires!M274</f>
        <v xml:space="preserve">muriel.de-grenier-clemendot@orange.fr </v>
      </c>
    </row>
    <row r="237" spans="1:6" x14ac:dyDescent="0.25">
      <c r="A237">
        <f>Sociétaires!A275</f>
        <v>238</v>
      </c>
      <c r="B237" t="str">
        <f>(SUBSTITUTE(SUBSTITUTE(SUBSTITUTE(Sociétaires!E275,"é","e"),"è","e"),"ê","e"))&amp;Sociétaires!A275</f>
        <v>Dominique238</v>
      </c>
      <c r="C237" s="117">
        <f>Sociétaires!T275</f>
        <v>43816</v>
      </c>
      <c r="D237" t="str">
        <f>CONCATENATE(LOWER(LEFT(Sociétaires!E275,1)),LOWER(LEFT(Sociétaires!D275,1)),"-",TEXT(DAY(Sociétaires!G275),"00"),TEXT(MONTH(Sociétaires!G275),"00"),TEXT(YEAR(Sociétaires!G275),"00"))</f>
        <v>dp-30051952</v>
      </c>
      <c r="E237" t="str">
        <f>Sociétaires!E275</f>
        <v>Dominique</v>
      </c>
      <c r="F237" t="str">
        <f>Sociétaires!M275</f>
        <v>domini.pascal@laposte.net</v>
      </c>
    </row>
    <row r="238" spans="1:6" x14ac:dyDescent="0.25">
      <c r="A238">
        <f>Sociétaires!A276</f>
        <v>239</v>
      </c>
      <c r="B238" t="str">
        <f>(SUBSTITUTE(SUBSTITUTE(SUBSTITUTE(Sociétaires!E276,"é","e"),"è","e"),"ê","e"))&amp;Sociétaires!A276</f>
        <v>christophe239</v>
      </c>
      <c r="C238" s="117">
        <f>Sociétaires!T276</f>
        <v>43819</v>
      </c>
      <c r="D238" t="str">
        <f>CONCATENATE(LOWER(LEFT(Sociétaires!E276,1)),LOWER(LEFT(Sociétaires!D276,1)),"-",TEXT(DAY(Sociétaires!G276),"00"),TEXT(MONTH(Sociétaires!G276),"00"),TEXT(YEAR(Sociétaires!G276),"00"))</f>
        <v>cv-23081966</v>
      </c>
      <c r="E238" t="str">
        <f>Sociétaires!E276</f>
        <v>christophe</v>
      </c>
      <c r="F238" t="str">
        <f>Sociétaires!M276</f>
        <v>c.vandangeon@free.fr</v>
      </c>
    </row>
    <row r="239" spans="1:6" x14ac:dyDescent="0.25">
      <c r="A239">
        <f>Sociétaires!A277</f>
        <v>240</v>
      </c>
      <c r="B239" t="str">
        <f>(SUBSTITUTE(SUBSTITUTE(SUBSTITUTE(Sociétaires!E277,"é","e"),"è","e"),"ê","e"))&amp;Sociétaires!A277</f>
        <v>AGNES240</v>
      </c>
      <c r="C239" s="117">
        <f>Sociétaires!T277</f>
        <v>43819</v>
      </c>
      <c r="D239" t="str">
        <f>CONCATENATE(LOWER(LEFT(Sociétaires!E277,1)),LOWER(LEFT(Sociétaires!D277,1)),"-",TEXT(DAY(Sociétaires!G277),"00"),TEXT(MONTH(Sociétaires!G277),"00"),TEXT(YEAR(Sociétaires!G277),"00"))</f>
        <v>ac-16041962</v>
      </c>
      <c r="E239" t="str">
        <f>Sociétaires!E277</f>
        <v>AGNES</v>
      </c>
      <c r="F239" t="str">
        <f>Sociétaires!M277</f>
        <v>agnes.harter@wanadoo.fr</v>
      </c>
    </row>
    <row r="240" spans="1:6" x14ac:dyDescent="0.25">
      <c r="A240">
        <f>Sociétaires!A279</f>
        <v>241</v>
      </c>
      <c r="B240" t="str">
        <f>(SUBSTITUTE(SUBSTITUTE(SUBSTITUTE(Sociétaires!E279,"é","e"),"è","e"),"ê","e"))&amp;Sociétaires!A279</f>
        <v>Monsieur le president241</v>
      </c>
      <c r="C240" s="117">
        <f>Sociétaires!T279</f>
        <v>43823</v>
      </c>
      <c r="D240" t="str">
        <f>CONCATENATE(LOWER(LEFT(Sociétaires!E279,1)),LOWER(LEFT(Sociétaires!D279,1)),"-",TEXT(DAY(Sociétaires!G279),"00"),TEXT(MONTH(Sociétaires!G279),"00"),TEXT(YEAR(Sociétaires!G279),"00"))</f>
        <v>ms-00011900</v>
      </c>
      <c r="E240" t="str">
        <f>Sociétaires!E279</f>
        <v>Monsieur le président</v>
      </c>
      <c r="F240" t="str">
        <f>Sociétaires!M279</f>
        <v xml:space="preserve">cabinetdupresident@sicoval.fr </v>
      </c>
    </row>
    <row r="241" spans="1:6" x14ac:dyDescent="0.25">
      <c r="A241">
        <f>Sociétaires!A280</f>
        <v>242</v>
      </c>
      <c r="B241" t="str">
        <f>(SUBSTITUTE(SUBSTITUTE(SUBSTITUTE(Sociétaires!E280,"é","e"),"è","e"),"ê","e"))&amp;Sociétaires!A280</f>
        <v>Sarah242</v>
      </c>
      <c r="C241" s="117">
        <f>Sociétaires!T280</f>
        <v>43826</v>
      </c>
      <c r="D241" t="str">
        <f>CONCATENATE(LOWER(LEFT(Sociétaires!E280,1)),LOWER(LEFT(Sociétaires!D280,1)),"-",TEXT(DAY(Sociétaires!G280),"00"),TEXT(MONTH(Sociétaires!G280),"00"),TEXT(YEAR(Sociétaires!G280),"00"))</f>
        <v>sm-30041992</v>
      </c>
      <c r="E241" t="str">
        <f>Sociétaires!E280</f>
        <v>Sarah</v>
      </c>
      <c r="F241" t="str">
        <f>Sociétaires!M280</f>
        <v>sarah.morel@live.fr</v>
      </c>
    </row>
    <row r="242" spans="1:6" x14ac:dyDescent="0.25">
      <c r="A242">
        <f>Sociétaires!A281</f>
        <v>243</v>
      </c>
      <c r="B242" t="str">
        <f>(SUBSTITUTE(SUBSTITUTE(SUBSTITUTE(Sociétaires!E281,"é","e"),"è","e"),"ê","e"))&amp;Sociétaires!A281</f>
        <v>Clara243</v>
      </c>
      <c r="C242" s="117">
        <f>Sociétaires!T281</f>
        <v>43826</v>
      </c>
      <c r="D242" t="str">
        <f>CONCATENATE(LOWER(LEFT(Sociétaires!E281,1)),LOWER(LEFT(Sociétaires!D281,1)),"-",TEXT(DAY(Sociétaires!G281),"00"),TEXT(MONTH(Sociétaires!G281),"00"),TEXT(YEAR(Sociétaires!G281),"00"))</f>
        <v>cm-05121994</v>
      </c>
      <c r="E242" t="str">
        <f>Sociétaires!E281</f>
        <v>Clara</v>
      </c>
      <c r="F242" t="str">
        <f>Sociétaires!M281</f>
        <v>maurel.cs@gmail.com</v>
      </c>
    </row>
    <row r="243" spans="1:6" x14ac:dyDescent="0.25">
      <c r="A243">
        <f>Sociétaires!A282</f>
        <v>244</v>
      </c>
      <c r="B243" t="str">
        <f>(SUBSTITUTE(SUBSTITUTE(SUBSTITUTE(Sociétaires!E282,"é","e"),"è","e"),"ê","e"))&amp;Sociétaires!A282</f>
        <v>Luc244</v>
      </c>
      <c r="C243" s="117">
        <f>Sociétaires!T282</f>
        <v>43833</v>
      </c>
      <c r="D243" t="str">
        <f>CONCATENATE(LOWER(LEFT(Sociétaires!E282,1)),LOWER(LEFT(Sociétaires!D282,1)),"-",TEXT(DAY(Sociétaires!G282),"00"),TEXT(MONTH(Sociétaires!G282),"00"),TEXT(YEAR(Sociétaires!G282),"00"))</f>
        <v>lm-07012000</v>
      </c>
      <c r="E243" t="str">
        <f>Sociétaires!E282</f>
        <v>Luc</v>
      </c>
      <c r="F243" t="str">
        <f>Sociétaires!M282</f>
        <v>lucmaurel2000@gmail.com</v>
      </c>
    </row>
    <row r="244" spans="1:6" x14ac:dyDescent="0.25">
      <c r="A244">
        <f>Sociétaires!A283</f>
        <v>245</v>
      </c>
      <c r="B244" t="str">
        <f>(SUBSTITUTE(SUBSTITUTE(SUBSTITUTE(Sociétaires!E283,"é","e"),"è","e"),"ê","e"))&amp;Sociétaires!A283</f>
        <v>Paul245</v>
      </c>
      <c r="C244" s="117">
        <f>Sociétaires!T283</f>
        <v>43836</v>
      </c>
      <c r="D244" t="str">
        <f>CONCATENATE(LOWER(LEFT(Sociétaires!E283,1)),LOWER(LEFT(Sociétaires!D283,1)),"-",TEXT(DAY(Sociétaires!G283),"00"),TEXT(MONTH(Sociétaires!G283),"00"),TEXT(YEAR(Sociétaires!G283),"00"))</f>
        <v>pm-08072001</v>
      </c>
      <c r="E244" t="str">
        <f>Sociétaires!E283</f>
        <v>Paul</v>
      </c>
      <c r="F244" t="str">
        <f>Sociétaires!M283</f>
        <v>pjm.maurel@gmail.com</v>
      </c>
    </row>
    <row r="245" spans="1:6" x14ac:dyDescent="0.25">
      <c r="A245">
        <f>Sociétaires!A284</f>
        <v>246</v>
      </c>
      <c r="B245" t="str">
        <f>(SUBSTITUTE(SUBSTITUTE(SUBSTITUTE(Sociétaires!E284,"é","e"),"è","e"),"ê","e"))&amp;Sociétaires!A284</f>
        <v>Anaïck246</v>
      </c>
      <c r="C245" s="117">
        <f>Sociétaires!T284</f>
        <v>43836</v>
      </c>
      <c r="D245" t="str">
        <f>CONCATENATE(LOWER(LEFT(Sociétaires!E284,1)),LOWER(LEFT(Sociétaires!D284,1)),"-",TEXT(DAY(Sociétaires!G284),"00"),TEXT(MONTH(Sociétaires!G284),"00"),TEXT(YEAR(Sociétaires!G284),"00"))</f>
        <v>ag-10041993</v>
      </c>
      <c r="E245" t="str">
        <f>Sociétaires!E284</f>
        <v>Anaïck</v>
      </c>
      <c r="F245" t="str">
        <f>Sociétaires!M284</f>
        <v>anaick.grivart@gmail.com</v>
      </c>
    </row>
    <row r="246" spans="1:6" x14ac:dyDescent="0.25">
      <c r="A246">
        <f>Sociétaires!A285</f>
        <v>247</v>
      </c>
      <c r="B246" t="str">
        <f>(SUBSTITUTE(SUBSTITUTE(SUBSTITUTE(Sociétaires!E285,"é","e"),"è","e"),"ê","e"))&amp;Sociétaires!A285</f>
        <v>Maïlis247</v>
      </c>
      <c r="C246" s="117">
        <f>Sociétaires!T285</f>
        <v>43836</v>
      </c>
      <c r="D246" t="str">
        <f>CONCATENATE(LOWER(LEFT(Sociétaires!E285,1)),LOWER(LEFT(Sociétaires!D285,1)),"-",TEXT(DAY(Sociétaires!G285),"00"),TEXT(MONTH(Sociétaires!G285),"00"),TEXT(YEAR(Sociétaires!G285),"00"))</f>
        <v>mg-26071995</v>
      </c>
      <c r="E246" t="str">
        <f>Sociétaires!E285</f>
        <v>Maïlis</v>
      </c>
      <c r="F246" t="str">
        <f>Sociétaires!M285</f>
        <v>philippe.grivart@gmail.com</v>
      </c>
    </row>
    <row r="247" spans="1:6" x14ac:dyDescent="0.25">
      <c r="A247">
        <f>Sociétaires!A286</f>
        <v>248</v>
      </c>
      <c r="B247" t="str">
        <f>(SUBSTITUTE(SUBSTITUTE(SUBSTITUTE(Sociétaires!E286,"é","e"),"è","e"),"ê","e"))&amp;Sociétaires!A286</f>
        <v>Joan248</v>
      </c>
      <c r="C247" s="117">
        <f>Sociétaires!T286</f>
        <v>43836</v>
      </c>
      <c r="D247" t="str">
        <f>CONCATENATE(LOWER(LEFT(Sociétaires!E286,1)),LOWER(LEFT(Sociétaires!D286,1)),"-",TEXT(DAY(Sociétaires!G286),"00"),TEXT(MONTH(Sociétaires!G286),"00"),TEXT(YEAR(Sociétaires!G286),"00"))</f>
        <v>jg-23032002</v>
      </c>
      <c r="E247" t="str">
        <f>Sociétaires!E286</f>
        <v>Joan</v>
      </c>
      <c r="F247" t="str">
        <f>Sociétaires!M286</f>
        <v>jo.grivart@gmail.com</v>
      </c>
    </row>
    <row r="248" spans="1:6" x14ac:dyDescent="0.25">
      <c r="A248">
        <f>Sociétaires!A287</f>
        <v>249</v>
      </c>
      <c r="B248" t="str">
        <f>(SUBSTITUTE(SUBSTITUTE(SUBSTITUTE(Sociétaires!E287,"é","e"),"è","e"),"ê","e"))&amp;Sociétaires!A287</f>
        <v>Martine249</v>
      </c>
      <c r="C248" s="117">
        <f>Sociétaires!T287</f>
        <v>43837</v>
      </c>
      <c r="D248" t="str">
        <f>CONCATENATE(LOWER(LEFT(Sociétaires!E287,1)),LOWER(LEFT(Sociétaires!D287,1)),"-",TEXT(DAY(Sociétaires!G287),"00"),TEXT(MONTH(Sociétaires!G287),"00"),TEXT(YEAR(Sociétaires!G287),"00"))</f>
        <v>mp-30121964</v>
      </c>
      <c r="E248" t="str">
        <f>Sociétaires!E287</f>
        <v>Martine</v>
      </c>
      <c r="F248" t="str">
        <f>Sociétaires!M287</f>
        <v>martine.garenq@gmail.com</v>
      </c>
    </row>
    <row r="249" spans="1:6" x14ac:dyDescent="0.25">
      <c r="A249">
        <f>Sociétaires!A288</f>
        <v>250</v>
      </c>
      <c r="B249" t="str">
        <f>(SUBSTITUTE(SUBSTITUTE(SUBSTITUTE(Sociétaires!E288,"é","e"),"è","e"),"ê","e"))&amp;Sociétaires!A288</f>
        <v>Luc250</v>
      </c>
      <c r="C249" s="117">
        <f>Sociétaires!T288</f>
        <v>43852</v>
      </c>
      <c r="D249" t="str">
        <f>CONCATENATE(LOWER(LEFT(Sociétaires!E288,1)),LOWER(LEFT(Sociétaires!D288,1)),"-",TEXT(DAY(Sociétaires!G288),"00"),TEXT(MONTH(Sociétaires!G288),"00"),TEXT(YEAR(Sociétaires!G288),"00"))</f>
        <v>lr-03021980</v>
      </c>
      <c r="E249" t="str">
        <f>Sociétaires!E288</f>
        <v>Luc</v>
      </c>
      <c r="F249" t="str">
        <f>Sociétaires!M288</f>
        <v>luc.ribeiro.ds@gmail.com</v>
      </c>
    </row>
    <row r="250" spans="1:6" x14ac:dyDescent="0.25">
      <c r="A250">
        <f>Sociétaires!A289</f>
        <v>251</v>
      </c>
      <c r="B250" t="str">
        <f>(SUBSTITUTE(SUBSTITUTE(SUBSTITUTE(Sociétaires!E289,"é","e"),"è","e"),"ê","e"))&amp;Sociétaires!A289</f>
        <v>David251</v>
      </c>
      <c r="C250" s="117">
        <f>Sociétaires!T289</f>
        <v>43853</v>
      </c>
      <c r="D250" t="str">
        <f>CONCATENATE(LOWER(LEFT(Sociétaires!E289,1)),LOWER(LEFT(Sociétaires!D289,1)),"-",TEXT(DAY(Sociétaires!G289),"00"),TEXT(MONTH(Sociétaires!G289),"00"),TEXT(YEAR(Sociétaires!G289),"00"))</f>
        <v>dc-19071973</v>
      </c>
      <c r="E250" t="str">
        <f>Sociétaires!E289</f>
        <v>David</v>
      </c>
      <c r="F250" t="str">
        <f>Sociétaires!M289</f>
        <v>david.corderet@gmail.com</v>
      </c>
    </row>
    <row r="251" spans="1:6" x14ac:dyDescent="0.25">
      <c r="A251">
        <f>Sociétaires!A290</f>
        <v>252</v>
      </c>
      <c r="B251" t="str">
        <f>(SUBSTITUTE(SUBSTITUTE(SUBSTITUTE(Sociétaires!E290,"é","e"),"è","e"),"ê","e"))&amp;Sociétaires!A290</f>
        <v>Sylvie252</v>
      </c>
      <c r="C251" s="117">
        <f>Sociétaires!T290</f>
        <v>43867</v>
      </c>
      <c r="D251" t="str">
        <f>CONCATENATE(LOWER(LEFT(Sociétaires!E290,1)),LOWER(LEFT(Sociétaires!D290,1)),"-",TEXT(DAY(Sociétaires!G290),"00"),TEXT(MONTH(Sociétaires!G290),"00"),TEXT(YEAR(Sociétaires!G290),"00"))</f>
        <v>sc-24091977</v>
      </c>
      <c r="E251" t="str">
        <f>Sociétaires!E290</f>
        <v>Sylvie</v>
      </c>
      <c r="F251" t="str">
        <f>Sociétaires!M290</f>
        <v>sylvie.cazales@gmail.com</v>
      </c>
    </row>
    <row r="252" spans="1:6" x14ac:dyDescent="0.25">
      <c r="A252">
        <f>Sociétaires!A291</f>
        <v>253</v>
      </c>
      <c r="B252" t="str">
        <f>(SUBSTITUTE(SUBSTITUTE(SUBSTITUTE(Sociétaires!E291,"é","e"),"è","e"),"ê","e"))&amp;Sociétaires!A291</f>
        <v>Sandrine253</v>
      </c>
      <c r="C252" s="117">
        <f>Sociétaires!T291</f>
        <v>43870</v>
      </c>
      <c r="D252" t="str">
        <f>CONCATENATE(LOWER(LEFT(Sociétaires!E291,1)),LOWER(LEFT(Sociétaires!D291,1)),"-",TEXT(DAY(Sociétaires!G291),"00"),TEXT(MONTH(Sociétaires!G291),"00"),TEXT(YEAR(Sociétaires!G291),"00"))</f>
        <v>sm-27101972</v>
      </c>
      <c r="E252" t="str">
        <f>Sociétaires!E291</f>
        <v>Sandrine</v>
      </c>
      <c r="F252" t="str">
        <f>Sociétaires!M291</f>
        <v>moreau_sandrine@yahoo.fr</v>
      </c>
    </row>
    <row r="253" spans="1:6" x14ac:dyDescent="0.25">
      <c r="A253">
        <f>Sociétaires!A292</f>
        <v>254</v>
      </c>
      <c r="B253" t="str">
        <f>(SUBSTITUTE(SUBSTITUTE(SUBSTITUTE(Sociétaires!E292,"é","e"),"è","e"),"ê","e"))&amp;Sociétaires!A292</f>
        <v>Delphine254</v>
      </c>
      <c r="C253" s="117">
        <f>Sociétaires!T292</f>
        <v>43875</v>
      </c>
      <c r="D253" t="str">
        <f>CONCATENATE(LOWER(LEFT(Sociétaires!E292,1)),LOWER(LEFT(Sociétaires!D292,1)),"-",TEXT(DAY(Sociétaires!G292),"00"),TEXT(MONTH(Sociétaires!G292),"00"),TEXT(YEAR(Sociétaires!G292),"00"))</f>
        <v>dw-28091988</v>
      </c>
      <c r="E253" t="str">
        <f>Sociétaires!E292</f>
        <v>Delphine</v>
      </c>
      <c r="F253" t="str">
        <f>Sociétaires!M292</f>
        <v>d.weisslinger@gmail.com</v>
      </c>
    </row>
    <row r="254" spans="1:6" x14ac:dyDescent="0.25">
      <c r="A254">
        <f>Sociétaires!A293</f>
        <v>255</v>
      </c>
      <c r="B254" t="str">
        <f>(SUBSTITUTE(SUBSTITUTE(SUBSTITUTE(Sociétaires!E293,"é","e"),"è","e"),"ê","e"))&amp;Sociétaires!A293</f>
        <v>Fabrice255</v>
      </c>
      <c r="C254" s="117">
        <f>Sociétaires!T293</f>
        <v>43890</v>
      </c>
      <c r="D254" t="str">
        <f>CONCATENATE(LOWER(LEFT(Sociétaires!E293,1)),LOWER(LEFT(Sociétaires!D293,1)),"-",TEXT(DAY(Sociétaires!G293),"00"),TEXT(MONTH(Sociétaires!G293),"00"),TEXT(YEAR(Sociétaires!G293),"00"))</f>
        <v>fc-31051969</v>
      </c>
      <c r="E254" t="str">
        <f>Sociétaires!E293</f>
        <v>Fabrice</v>
      </c>
      <c r="F254" t="str">
        <f>Sociétaires!M293</f>
        <v>fabrice.crasnier@wanadoo.fr</v>
      </c>
    </row>
    <row r="255" spans="1:6" x14ac:dyDescent="0.25">
      <c r="A255">
        <f>Sociétaires!A294</f>
        <v>256</v>
      </c>
      <c r="B255" t="str">
        <f>(SUBSTITUTE(SUBSTITUTE(SUBSTITUTE(Sociétaires!E294,"é","e"),"è","e"),"ê","e"))&amp;Sociétaires!A294</f>
        <v>Nadine256</v>
      </c>
      <c r="C255" s="117">
        <f>Sociétaires!T294</f>
        <v>43892</v>
      </c>
      <c r="D255" t="str">
        <f>CONCATENATE(LOWER(LEFT(Sociétaires!E294,1)),LOWER(LEFT(Sociétaires!D294,1)),"-",TEXT(DAY(Sociétaires!G294),"00"),TEXT(MONTH(Sociétaires!G294),"00"),TEXT(YEAR(Sociétaires!G294),"00"))</f>
        <v>nh-31101963</v>
      </c>
      <c r="E255" t="str">
        <f>Sociétaires!E294</f>
        <v>Nadine</v>
      </c>
      <c r="F255" t="str">
        <f>Sociétaires!M294</f>
        <v>nadine.adam@orange.fr</v>
      </c>
    </row>
    <row r="256" spans="1:6" x14ac:dyDescent="0.25">
      <c r="A256">
        <f>Sociétaires!A295</f>
        <v>257</v>
      </c>
      <c r="B256" t="str">
        <f>(SUBSTITUTE(SUBSTITUTE(SUBSTITUTE(Sociétaires!E295,"é","e"),"è","e"),"ê","e"))&amp;Sociétaires!A295</f>
        <v>Remi257</v>
      </c>
      <c r="C256" s="117">
        <f>Sociétaires!T295</f>
        <v>43895</v>
      </c>
      <c r="D256" t="str">
        <f>CONCATENATE(LOWER(LEFT(Sociétaires!E295,1)),LOWER(LEFT(Sociétaires!D295,1)),"-",TEXT(DAY(Sociétaires!G295),"00"),TEXT(MONTH(Sociétaires!G295),"00"),TEXT(YEAR(Sociétaires!G295),"00"))</f>
        <v>rd-26121990</v>
      </c>
      <c r="E256" t="str">
        <f>Sociétaires!E295</f>
        <v>Rémi</v>
      </c>
      <c r="F256" t="str">
        <f>Sociétaires!M295</f>
        <v>remidz10@gmail.com</v>
      </c>
    </row>
    <row r="257" spans="1:6" x14ac:dyDescent="0.25">
      <c r="A257">
        <f>Sociétaires!A296</f>
        <v>258</v>
      </c>
      <c r="B257" t="str">
        <f>(SUBSTITUTE(SUBSTITUTE(SUBSTITUTE(Sociétaires!E296,"é","e"),"è","e"),"ê","e"))&amp;Sociétaires!A296</f>
        <v>Thomas258</v>
      </c>
      <c r="C257" s="117">
        <f>Sociétaires!T296</f>
        <v>43896</v>
      </c>
      <c r="D257" t="str">
        <f>CONCATENATE(LOWER(LEFT(Sociétaires!E296,1)),LOWER(LEFT(Sociétaires!D296,1)),"-",TEXT(DAY(Sociétaires!G296),"00"),TEXT(MONTH(Sociétaires!G296),"00"),TEXT(YEAR(Sociétaires!G296),"00"))</f>
        <v>td-22051987</v>
      </c>
      <c r="E257" t="str">
        <f>Sociétaires!E296</f>
        <v>Thomas</v>
      </c>
      <c r="F257" t="str">
        <f>Sociétaires!M296</f>
        <v>tdalzovo@gmail.com</v>
      </c>
    </row>
    <row r="258" spans="1:6" x14ac:dyDescent="0.25">
      <c r="A258">
        <f>Sociétaires!A297</f>
        <v>259</v>
      </c>
      <c r="B258" t="str">
        <f>(SUBSTITUTE(SUBSTITUTE(SUBSTITUTE(Sociétaires!E297,"é","e"),"è","e"),"ê","e"))&amp;Sociétaires!A297</f>
        <v>Elodie259</v>
      </c>
      <c r="C258" s="117">
        <f>Sociétaires!T297</f>
        <v>43899</v>
      </c>
      <c r="D258" t="str">
        <f>CONCATENATE(LOWER(LEFT(Sociétaires!E297,1)),LOWER(LEFT(Sociétaires!D297,1)),"-",TEXT(DAY(Sociétaires!G297),"00"),TEXT(MONTH(Sociétaires!G297),"00"),TEXT(YEAR(Sociétaires!G297),"00"))</f>
        <v>ed-30121986</v>
      </c>
      <c r="E258" t="str">
        <f>Sociétaires!E297</f>
        <v>Elodie</v>
      </c>
      <c r="F258" t="str">
        <f>Sociétaires!M297</f>
        <v>elodie.dasilvab@gmail.com</v>
      </c>
    </row>
    <row r="259" spans="1:6" x14ac:dyDescent="0.25">
      <c r="A259">
        <f>Sociétaires!A298</f>
        <v>260</v>
      </c>
      <c r="B259" t="str">
        <f>(SUBSTITUTE(SUBSTITUTE(SUBSTITUTE(Sociétaires!E298,"é","e"),"è","e"),"ê","e"))&amp;Sociétaires!A298</f>
        <v>Marion260</v>
      </c>
      <c r="C259" s="117">
        <f>Sociétaires!T298</f>
        <v>43899</v>
      </c>
      <c r="D259" t="str">
        <f>CONCATENATE(LOWER(LEFT(Sociétaires!E298,1)),LOWER(LEFT(Sociétaires!D298,1)),"-",TEXT(DAY(Sociétaires!G298),"00"),TEXT(MONTH(Sociétaires!G298),"00"),TEXT(YEAR(Sociétaires!G298),"00"))</f>
        <v>md-30011989</v>
      </c>
      <c r="E259" t="str">
        <f>Sociétaires!E298</f>
        <v>Marion</v>
      </c>
      <c r="F259" t="str">
        <f>Sociétaires!M298</f>
        <v>marion.dasilva99@gmail.com</v>
      </c>
    </row>
    <row r="260" spans="1:6" x14ac:dyDescent="0.25">
      <c r="A260">
        <f>Sociétaires!A299</f>
        <v>261</v>
      </c>
      <c r="B260" t="str">
        <f>(SUBSTITUTE(SUBSTITUTE(SUBSTITUTE(Sociétaires!E299,"é","e"),"è","e"),"ê","e"))&amp;Sociétaires!A299</f>
        <v>Orlane261</v>
      </c>
      <c r="C260" s="117">
        <f>Sociétaires!T299</f>
        <v>43900</v>
      </c>
      <c r="D260" t="str">
        <f>CONCATENATE(LOWER(LEFT(Sociétaires!E299,1)),LOWER(LEFT(Sociétaires!D299,1)),"-",TEXT(DAY(Sociétaires!G299),"00"),TEXT(MONTH(Sociétaires!G299),"00"),TEXT(YEAR(Sociétaires!G299),"00"))</f>
        <v>os-19032009</v>
      </c>
      <c r="E260" t="str">
        <f>Sociétaires!E299</f>
        <v>Orlane</v>
      </c>
      <c r="F260" t="str">
        <f>Sociétaires!M299</f>
        <v>orlane.sfeir@free.fr</v>
      </c>
    </row>
    <row r="261" spans="1:6" x14ac:dyDescent="0.25">
      <c r="A261">
        <f>Sociétaires!A300</f>
        <v>262</v>
      </c>
      <c r="B261" t="str">
        <f>(SUBSTITUTE(SUBSTITUTE(SUBSTITUTE(Sociétaires!E300,"é","e"),"è","e"),"ê","e"))&amp;Sociétaires!A300</f>
        <v>Arnault262</v>
      </c>
      <c r="C261" s="117">
        <f>Sociétaires!T300</f>
        <v>43902</v>
      </c>
      <c r="D261" t="str">
        <f>CONCATENATE(LOWER(LEFT(Sociétaires!E300,1)),LOWER(LEFT(Sociétaires!D300,1)),"-",TEXT(DAY(Sociétaires!G300),"00"),TEXT(MONTH(Sociétaires!G300),"00"),TEXT(YEAR(Sociétaires!G300),"00"))</f>
        <v>as-10061972</v>
      </c>
      <c r="E261" t="str">
        <f>Sociétaires!E300</f>
        <v>Arnault</v>
      </c>
      <c r="F261" t="str">
        <f>Sociétaires!M300</f>
        <v>arnault.sfeir@free.fr</v>
      </c>
    </row>
    <row r="262" spans="1:6" x14ac:dyDescent="0.25">
      <c r="A262">
        <f>Sociétaires!A301</f>
        <v>263</v>
      </c>
      <c r="B262" t="str">
        <f>(SUBSTITUTE(SUBSTITUTE(SUBSTITUTE(Sociétaires!E301,"é","e"),"è","e"),"ê","e"))&amp;Sociétaires!A301</f>
        <v>Gaëlle263</v>
      </c>
      <c r="C262" s="117">
        <f>Sociétaires!T301</f>
        <v>43903</v>
      </c>
      <c r="D262" t="str">
        <f>CONCATENATE(LOWER(LEFT(Sociétaires!E301,1)),LOWER(LEFT(Sociétaires!D301,1)),"-",TEXT(DAY(Sociétaires!G301),"00"),TEXT(MONTH(Sociétaires!G301),"00"),TEXT(YEAR(Sociétaires!G301),"00"))</f>
        <v>gp-06091976</v>
      </c>
      <c r="E262" t="str">
        <f>Sociétaires!E301</f>
        <v>Gaëlle</v>
      </c>
      <c r="F262" t="str">
        <f>Sociétaires!M301</f>
        <v>arnault.sfeir@free.fr</v>
      </c>
    </row>
    <row r="263" spans="1:6" x14ac:dyDescent="0.25">
      <c r="A263">
        <f>Sociétaires!A302</f>
        <v>264</v>
      </c>
      <c r="B263" t="str">
        <f>(SUBSTITUTE(SUBSTITUTE(SUBSTITUTE(Sociétaires!E302,"é","e"),"è","e"),"ê","e"))&amp;Sociétaires!A302</f>
        <v>Adrien264</v>
      </c>
      <c r="C263" s="117">
        <f>Sociétaires!T302</f>
        <v>43904</v>
      </c>
      <c r="D263" t="str">
        <f>CONCATENATE(LOWER(LEFT(Sociétaires!E302,1)),LOWER(LEFT(Sociétaires!D302,1)),"-",TEXT(DAY(Sociétaires!G302),"00"),TEXT(MONTH(Sociétaires!G302),"00"),TEXT(YEAR(Sociétaires!G302),"00"))</f>
        <v>ab-08051988</v>
      </c>
      <c r="E263" t="str">
        <f>Sociétaires!E302</f>
        <v>Adrien</v>
      </c>
      <c r="F263" t="str">
        <f>Sociétaires!M302</f>
        <v>adrien.barousse@orange.fr</v>
      </c>
    </row>
    <row r="264" spans="1:6" x14ac:dyDescent="0.25">
      <c r="A264">
        <f>Sociétaires!A303</f>
        <v>265</v>
      </c>
      <c r="B264" t="str">
        <f>(SUBSTITUTE(SUBSTITUTE(SUBSTITUTE(Sociétaires!E303,"é","e"),"è","e"),"ê","e"))&amp;Sociétaires!A303</f>
        <v>Aude265</v>
      </c>
      <c r="C264" s="117">
        <f>Sociétaires!T303</f>
        <v>43904</v>
      </c>
      <c r="D264" t="str">
        <f>CONCATENATE(LOWER(LEFT(Sociétaires!E303,1)),LOWER(LEFT(Sociétaires!D303,1)),"-",TEXT(DAY(Sociétaires!G303),"00"),TEXT(MONTH(Sociétaires!G303),"00"),TEXT(YEAR(Sociétaires!G303),"00"))</f>
        <v>ab-16041986</v>
      </c>
      <c r="E264" t="str">
        <f>Sociétaires!E303</f>
        <v>Aude</v>
      </c>
      <c r="F264" t="str">
        <f>Sociétaires!M303</f>
        <v>aude.barousse@gmail.com</v>
      </c>
    </row>
    <row r="265" spans="1:6" x14ac:dyDescent="0.25">
      <c r="A265">
        <f>Sociétaires!A304</f>
        <v>266</v>
      </c>
      <c r="B265" t="str">
        <f>(SUBSTITUTE(SUBSTITUTE(SUBSTITUTE(Sociétaires!E304,"é","e"),"è","e"),"ê","e"))&amp;Sociétaires!A304</f>
        <v>Romeo266</v>
      </c>
      <c r="C265" s="117">
        <f>Sociétaires!T304</f>
        <v>43905</v>
      </c>
      <c r="D265" t="str">
        <f>CONCATENATE(LOWER(LEFT(Sociétaires!E304,1)),LOWER(LEFT(Sociétaires!D304,1)),"-",TEXT(DAY(Sociétaires!G304),"00"),TEXT(MONTH(Sociétaires!G304),"00"),TEXT(YEAR(Sociétaires!G304),"00"))</f>
        <v>rp-03082018</v>
      </c>
      <c r="E265" t="str">
        <f>Sociétaires!E304</f>
        <v>Roméo</v>
      </c>
      <c r="F265" t="str">
        <f>Sociétaires!M304</f>
        <v>yann@ep.fr</v>
      </c>
    </row>
    <row r="266" spans="1:6" x14ac:dyDescent="0.25">
      <c r="A266">
        <f>Sociétaires!A305</f>
        <v>267</v>
      </c>
      <c r="B266" t="str">
        <f>(SUBSTITUTE(SUBSTITUTE(SUBSTITUTE(Sociétaires!E305,"é","e"),"è","e"),"ê","e"))&amp;Sociétaires!A305</f>
        <v>Olivier267</v>
      </c>
      <c r="C266" s="117">
        <f>Sociétaires!T305</f>
        <v>43905</v>
      </c>
      <c r="D266" t="str">
        <f>CONCATENATE(LOWER(LEFT(Sociétaires!E305,1)),LOWER(LEFT(Sociétaires!D305,1)),"-",TEXT(DAY(Sociétaires!G305),"00"),TEXT(MONTH(Sociétaires!G305),"00"),TEXT(YEAR(Sociétaires!G305),"00"))</f>
        <v>ol-30111974</v>
      </c>
      <c r="E266" t="str">
        <f>Sociétaires!E305</f>
        <v>Olivier</v>
      </c>
      <c r="F266" t="str">
        <f>Sociétaires!M305</f>
        <v>olivier.leon31@gmail.com</v>
      </c>
    </row>
    <row r="267" spans="1:6" x14ac:dyDescent="0.25">
      <c r="A267">
        <f>Sociétaires!A306</f>
        <v>268</v>
      </c>
      <c r="B267" t="str">
        <f>(SUBSTITUTE(SUBSTITUTE(SUBSTITUTE(Sociétaires!E306,"é","e"),"è","e"),"ê","e"))&amp;Sociétaires!A306</f>
        <v>Marie Odile268</v>
      </c>
      <c r="C267" s="117">
        <f>Sociétaires!T306</f>
        <v>43905</v>
      </c>
      <c r="D267" t="str">
        <f>CONCATENATE(LOWER(LEFT(Sociétaires!E306,1)),LOWER(LEFT(Sociétaires!D306,1)),"-",TEXT(DAY(Sociétaires!G306),"00"),TEXT(MONTH(Sociétaires!G306),"00"),TEXT(YEAR(Sociétaires!G306),"00"))</f>
        <v>mm-21071956</v>
      </c>
      <c r="E267" t="str">
        <f>Sociétaires!E306</f>
        <v>Marie Odile</v>
      </c>
      <c r="F267" t="str">
        <f>Sociétaires!M306</f>
        <v>mo.verdier@neuf.fr</v>
      </c>
    </row>
    <row r="268" spans="1:6" x14ac:dyDescent="0.25">
      <c r="A268">
        <f>Sociétaires!A307</f>
        <v>269</v>
      </c>
      <c r="B268" t="str">
        <f>(SUBSTITUTE(SUBSTITUTE(SUBSTITUTE(Sociétaires!E307,"é","e"),"è","e"),"ê","e"))&amp;Sociétaires!A307</f>
        <v>Jean-Jacques269</v>
      </c>
      <c r="C268" s="117">
        <f>Sociétaires!T307</f>
        <v>43906</v>
      </c>
      <c r="D268" t="str">
        <f>CONCATENATE(LOWER(LEFT(Sociétaires!E307,1)),LOWER(LEFT(Sociétaires!D307,1)),"-",TEXT(DAY(Sociétaires!G307),"00"),TEXT(MONTH(Sociétaires!G307),"00"),TEXT(YEAR(Sociétaires!G307),"00"))</f>
        <v>jv-09031963</v>
      </c>
      <c r="E268" t="str">
        <f>Sociétaires!E307</f>
        <v>Jean-Jacques</v>
      </c>
      <c r="F268" t="str">
        <f>Sociétaires!M307</f>
        <v>jjvalette@gmail.com</v>
      </c>
    </row>
    <row r="269" spans="1:6" x14ac:dyDescent="0.25">
      <c r="A269">
        <f>Sociétaires!A308</f>
        <v>270</v>
      </c>
      <c r="B269" t="str">
        <f>(SUBSTITUTE(SUBSTITUTE(SUBSTITUTE(Sociétaires!E308,"é","e"),"è","e"),"ê","e"))&amp;Sociétaires!A308</f>
        <v>Philippe270</v>
      </c>
      <c r="C269" s="117">
        <f>Sociétaires!T308</f>
        <v>43906</v>
      </c>
      <c r="D269" t="str">
        <f>CONCATENATE(LOWER(LEFT(Sociétaires!E308,1)),LOWER(LEFT(Sociétaires!D308,1)),"-",TEXT(DAY(Sociétaires!G308),"00"),TEXT(MONTH(Sociétaires!G308),"00"),TEXT(YEAR(Sociétaires!G308),"00"))</f>
        <v>pv-15091967</v>
      </c>
      <c r="E269" t="str">
        <f>Sociétaires!E308</f>
        <v>Philippe</v>
      </c>
      <c r="F269" t="str">
        <f>Sociétaires!M308</f>
        <v>philvert66@orange.fr</v>
      </c>
    </row>
    <row r="270" spans="1:6" x14ac:dyDescent="0.25">
      <c r="A270">
        <f>Sociétaires!A310</f>
        <v>271</v>
      </c>
      <c r="B270" t="str">
        <f>(SUBSTITUTE(SUBSTITUTE(SUBSTITUTE(Sociétaires!E310,"é","e"),"è","e"),"ê","e"))&amp;Sociétaires!A310</f>
        <v>Olivier271</v>
      </c>
      <c r="C270" s="117">
        <f>Sociétaires!T310</f>
        <v>43910</v>
      </c>
      <c r="D270" t="str">
        <f>CONCATENATE(LOWER(LEFT(Sociétaires!E310,1)),LOWER(LEFT(Sociétaires!D310,1)),"-",TEXT(DAY(Sociétaires!G310),"00"),TEXT(MONTH(Sociétaires!G310),"00"),TEXT(YEAR(Sociétaires!G310),"00"))</f>
        <v>om-08061978</v>
      </c>
      <c r="E270" t="str">
        <f>Sociétaires!E310</f>
        <v>Olivier</v>
      </c>
      <c r="F270" t="str">
        <f>Sociétaires!M310</f>
        <v>oli.martin@laposte.net</v>
      </c>
    </row>
    <row r="271" spans="1:6" x14ac:dyDescent="0.25">
      <c r="A271">
        <f>Sociétaires!A311</f>
        <v>272</v>
      </c>
      <c r="B271" t="str">
        <f>(SUBSTITUTE(SUBSTITUTE(SUBSTITUTE(Sociétaires!E311,"é","e"),"è","e"),"ê","e"))&amp;Sociétaires!A311</f>
        <v>Jeremie272</v>
      </c>
      <c r="C271" s="117">
        <f>Sociétaires!T311</f>
        <v>43911</v>
      </c>
      <c r="D271" t="str">
        <f>CONCATENATE(LOWER(LEFT(Sociétaires!E311,1)),LOWER(LEFT(Sociétaires!D311,1)),"-",TEXT(DAY(Sociétaires!G311),"00"),TEXT(MONTH(Sociétaires!G311),"00"),TEXT(YEAR(Sociétaires!G311),"00"))</f>
        <v>ja-21111983</v>
      </c>
      <c r="E271" t="str">
        <f>Sociétaires!E311</f>
        <v>Jérémie</v>
      </c>
      <c r="F271" t="str">
        <f>Sociétaires!M311</f>
        <v>jeremie.aublanc@yahoo.fr</v>
      </c>
    </row>
    <row r="272" spans="1:6" x14ac:dyDescent="0.25">
      <c r="A272">
        <f>Sociétaires!A312</f>
        <v>273</v>
      </c>
      <c r="B272" t="str">
        <f>(SUBSTITUTE(SUBSTITUTE(SUBSTITUTE(Sociétaires!E312,"é","e"),"è","e"),"ê","e"))&amp;Sociétaires!A312</f>
        <v>Blaise273</v>
      </c>
      <c r="C272" s="117">
        <f>Sociétaires!T312</f>
        <v>43912</v>
      </c>
      <c r="D272" t="str">
        <f>CONCATENATE(LOWER(LEFT(Sociétaires!E312,1)),LOWER(LEFT(Sociétaires!D312,1)),"-",TEXT(DAY(Sociétaires!G312),"00"),TEXT(MONTH(Sociétaires!G312),"00"),TEXT(YEAR(Sociétaires!G312),"00"))</f>
        <v>bc-28061963</v>
      </c>
      <c r="E272" t="str">
        <f>Sociétaires!E312</f>
        <v>Blaise</v>
      </c>
      <c r="F272" t="str">
        <f>Sociétaires!M312</f>
        <v>blaise.cotte@gmail.com</v>
      </c>
    </row>
    <row r="273" spans="1:6" x14ac:dyDescent="0.25">
      <c r="A273">
        <f>Sociétaires!A313</f>
        <v>274</v>
      </c>
      <c r="B273" t="str">
        <f>(SUBSTITUTE(SUBSTITUTE(SUBSTITUTE(Sociétaires!E313,"é","e"),"è","e"),"ê","e"))&amp;Sociétaires!A313</f>
        <v>Jean-Pierre274</v>
      </c>
      <c r="C273" s="117">
        <f>Sociétaires!T313</f>
        <v>43913</v>
      </c>
      <c r="D273" t="str">
        <f>CONCATENATE(LOWER(LEFT(Sociétaires!E313,1)),LOWER(LEFT(Sociétaires!D313,1)),"-",TEXT(DAY(Sociétaires!G313),"00"),TEXT(MONTH(Sociétaires!G313),"00"),TEXT(YEAR(Sociétaires!G313),"00"))</f>
        <v>jm-29031957</v>
      </c>
      <c r="E273" t="str">
        <f>Sociétaires!E313</f>
        <v>Jean-Pierre</v>
      </c>
      <c r="F273" t="str">
        <f>Sociétaires!M313</f>
        <v>jean-pierre.mary12@wanadoo.fr</v>
      </c>
    </row>
    <row r="274" spans="1:6" x14ac:dyDescent="0.25">
      <c r="A274">
        <f>Sociétaires!A315</f>
        <v>275</v>
      </c>
      <c r="B274" t="str">
        <f>(SUBSTITUTE(SUBSTITUTE(SUBSTITUTE(Sociétaires!E315,"é","e"),"è","e"),"ê","e"))&amp;Sociétaires!A315</f>
        <v>Jürgen275</v>
      </c>
      <c r="C274" s="117">
        <f>Sociétaires!T315</f>
        <v>43921</v>
      </c>
      <c r="D274" t="str">
        <f>CONCATENATE(LOWER(LEFT(Sociétaires!E315,1)),LOWER(LEFT(Sociétaires!D315,1)),"-",TEXT(DAY(Sociétaires!G315),"00"),TEXT(MONTH(Sociétaires!G315),"00"),TEXT(YEAR(Sociétaires!G315),"00"))</f>
        <v>jk-26021967</v>
      </c>
      <c r="E274" t="str">
        <f>Sociétaires!E315</f>
        <v>Jürgen</v>
      </c>
      <c r="F274" t="str">
        <f>Sociétaires!M315</f>
        <v>jurgen.knodlseder@gmail.com</v>
      </c>
    </row>
    <row r="275" spans="1:6" x14ac:dyDescent="0.25">
      <c r="A275">
        <f>Sociétaires!A317</f>
        <v>276</v>
      </c>
      <c r="B275" t="str">
        <f>(SUBSTITUTE(SUBSTITUTE(SUBSTITUTE(Sociétaires!E317,"é","e"),"è","e"),"ê","e"))&amp;Sociétaires!A317</f>
        <v>Francois276</v>
      </c>
      <c r="C275" s="117">
        <f>Sociétaires!T317</f>
        <v>43926</v>
      </c>
      <c r="D275" t="str">
        <f>CONCATENATE(LOWER(LEFT(Sociétaires!E317,1)),LOWER(LEFT(Sociétaires!D317,1)),"-",TEXT(DAY(Sociétaires!G317),"00"),TEXT(MONTH(Sociétaires!G317),"00"),TEXT(YEAR(Sociétaires!G317),"00"))</f>
        <v>fb-27091957</v>
      </c>
      <c r="E275" t="str">
        <f>Sociétaires!E317</f>
        <v>Francois</v>
      </c>
      <c r="F275" t="str">
        <f>Sociétaires!M317</f>
        <v>francois.buisson3@orange.fr</v>
      </c>
    </row>
    <row r="276" spans="1:6" x14ac:dyDescent="0.25">
      <c r="A276">
        <f>Sociétaires!A318</f>
        <v>277</v>
      </c>
      <c r="B276" t="str">
        <f>(SUBSTITUTE(SUBSTITUTE(SUBSTITUTE(Sociétaires!E318,"é","e"),"è","e"),"ê","e"))&amp;Sociétaires!A318</f>
        <v>Pedro277</v>
      </c>
      <c r="C276" s="117">
        <f>Sociétaires!T318</f>
        <v>43931</v>
      </c>
      <c r="D276" t="str">
        <f>CONCATENATE(LOWER(LEFT(Sociétaires!E318,1)),LOWER(LEFT(Sociétaires!D318,1)),"-",TEXT(DAY(Sociétaires!G318),"00"),TEXT(MONTH(Sociétaires!G318),"00"),TEXT(YEAR(Sociétaires!G318),"00"))</f>
        <v>ph-25081974</v>
      </c>
      <c r="E276" t="str">
        <f>Sociétaires!E318</f>
        <v>Pedro</v>
      </c>
      <c r="F276" t="str">
        <f>Sociétaires!M318</f>
        <v>phernaca@yahoo.es</v>
      </c>
    </row>
    <row r="277" spans="1:6" x14ac:dyDescent="0.25">
      <c r="A277">
        <f>Sociétaires!A319</f>
        <v>278</v>
      </c>
      <c r="B277" t="str">
        <f>(SUBSTITUTE(SUBSTITUTE(SUBSTITUTE(Sociétaires!E319,"é","e"),"è","e"),"ê","e"))&amp;Sociétaires!A319</f>
        <v>Astride278</v>
      </c>
      <c r="C277" s="117">
        <f>Sociétaires!T319</f>
        <v>43931</v>
      </c>
      <c r="D277" t="str">
        <f>CONCATENATE(LOWER(LEFT(Sociétaires!E319,1)),LOWER(LEFT(Sociétaires!D319,1)),"-",TEXT(DAY(Sociétaires!G319),"00"),TEXT(MONTH(Sociétaires!G319),"00"),TEXT(YEAR(Sociétaires!G319),"00"))</f>
        <v>ab-15051962</v>
      </c>
      <c r="E277" t="str">
        <f>Sociétaires!E319</f>
        <v>Astride</v>
      </c>
      <c r="F277" t="str">
        <f>Sociétaires!M319</f>
        <v>ababa@laposte.net</v>
      </c>
    </row>
    <row r="278" spans="1:6" x14ac:dyDescent="0.25">
      <c r="A278">
        <f>Sociétaires!A320</f>
        <v>279</v>
      </c>
      <c r="B278" t="str">
        <f>(SUBSTITUTE(SUBSTITUTE(SUBSTITUTE(Sociétaires!E320,"é","e"),"è","e"),"ê","e"))&amp;Sociétaires!A320</f>
        <v>EDWIGE279</v>
      </c>
      <c r="C278" s="117">
        <f>Sociétaires!T320</f>
        <v>43931</v>
      </c>
      <c r="D278" t="str">
        <f>CONCATENATE(LOWER(LEFT(Sociétaires!E320,1)),LOWER(LEFT(Sociétaires!D320,1)),"-",TEXT(DAY(Sociétaires!G320),"00"),TEXT(MONTH(Sociétaires!G320),"00"),TEXT(YEAR(Sociétaires!G320),"00"))</f>
        <v>es-26121973</v>
      </c>
      <c r="E278" t="str">
        <f>Sociétaires!E320</f>
        <v>EDWIGE</v>
      </c>
      <c r="F278" t="str">
        <f>Sociétaires!M320</f>
        <v>edwige.lanani@neuf.fr</v>
      </c>
    </row>
    <row r="279" spans="1:6" x14ac:dyDescent="0.25">
      <c r="A279">
        <f>Sociétaires!A321</f>
        <v>280</v>
      </c>
      <c r="B279" t="str">
        <f>(SUBSTITUTE(SUBSTITUTE(SUBSTITUTE(Sociétaires!E321,"é","e"),"è","e"),"ê","e"))&amp;Sociétaires!A321</f>
        <v>François280</v>
      </c>
      <c r="C279" s="117">
        <f>Sociétaires!T321</f>
        <v>43933</v>
      </c>
      <c r="D279" t="str">
        <f>CONCATENATE(LOWER(LEFT(Sociétaires!E321,1)),LOWER(LEFT(Sociétaires!D321,1)),"-",TEXT(DAY(Sociétaires!G321),"00"),TEXT(MONTH(Sociétaires!G321),"00"),TEXT(YEAR(Sociétaires!G321),"00"))</f>
        <v>fb-25051979</v>
      </c>
      <c r="E279" t="str">
        <f>Sociétaires!E321</f>
        <v>François</v>
      </c>
      <c r="F279" t="str">
        <f>Sociétaires!M321</f>
        <v>francoisbrun31@gmail.com</v>
      </c>
    </row>
    <row r="280" spans="1:6" x14ac:dyDescent="0.25">
      <c r="A280">
        <f>Sociétaires!A322</f>
        <v>281</v>
      </c>
      <c r="B280" t="str">
        <f>(SUBSTITUTE(SUBSTITUTE(SUBSTITUTE(Sociétaires!E322,"é","e"),"è","e"),"ê","e"))&amp;Sociétaires!A322</f>
        <v>Genevieve281</v>
      </c>
      <c r="C280" s="117">
        <f>Sociétaires!T322</f>
        <v>43933</v>
      </c>
      <c r="D280" t="str">
        <f>CONCATENATE(LOWER(LEFT(Sociétaires!E322,1)),LOWER(LEFT(Sociétaires!D322,1)),"-",TEXT(DAY(Sociétaires!G322),"00"),TEXT(MONTH(Sociétaires!G322),"00"),TEXT(YEAR(Sociétaires!G322),"00"))</f>
        <v>gr-26111953</v>
      </c>
      <c r="E280" t="str">
        <f>Sociétaires!E322</f>
        <v>Geneviève</v>
      </c>
      <c r="F280" t="str">
        <f>Sociétaires!M322</f>
        <v>regnoufgene@wanadoo.fr</v>
      </c>
    </row>
    <row r="281" spans="1:6" x14ac:dyDescent="0.25">
      <c r="A281">
        <f>Sociétaires!A323</f>
        <v>282</v>
      </c>
      <c r="B281" t="str">
        <f>(SUBSTITUTE(SUBSTITUTE(SUBSTITUTE(Sociétaires!E323,"é","e"),"è","e"),"ê","e"))&amp;Sociétaires!A323</f>
        <v>Gerard282</v>
      </c>
      <c r="C281" s="117">
        <f>Sociétaires!T323</f>
        <v>43937</v>
      </c>
      <c r="D281" t="str">
        <f>CONCATENATE(LOWER(LEFT(Sociétaires!E323,1)),LOWER(LEFT(Sociétaires!D323,1)),"-",TEXT(DAY(Sociétaires!G323),"00"),TEXT(MONTH(Sociétaires!G323),"00"),TEXT(YEAR(Sociétaires!G323),"00"))</f>
        <v>gp-06061950</v>
      </c>
      <c r="E281" t="str">
        <f>Sociétaires!E323</f>
        <v>Gérard</v>
      </c>
      <c r="F281" t="str">
        <f>Sociétaires!M323</f>
        <v>gerard.padiou@laposte.net</v>
      </c>
    </row>
    <row r="282" spans="1:6" x14ac:dyDescent="0.25">
      <c r="A282">
        <f>Sociétaires!A324</f>
        <v>283</v>
      </c>
      <c r="B282" t="str">
        <f>(SUBSTITUTE(SUBSTITUTE(SUBSTITUTE(Sociétaires!E324,"é","e"),"è","e"),"ê","e"))&amp;Sociétaires!A324</f>
        <v>Sebastien283</v>
      </c>
      <c r="C282" s="117">
        <f>Sociétaires!T324</f>
        <v>43937</v>
      </c>
      <c r="D282" t="str">
        <f>CONCATENATE(LOWER(LEFT(Sociétaires!E324,1)),LOWER(LEFT(Sociétaires!D324,1)),"-",TEXT(DAY(Sociétaires!G324),"00"),TEXT(MONTH(Sociétaires!G324),"00"),TEXT(YEAR(Sociétaires!G324),"00"))</f>
        <v>sj-15101976</v>
      </c>
      <c r="E282" t="str">
        <f>Sociétaires!E324</f>
        <v>Sébastien</v>
      </c>
      <c r="F282" t="str">
        <f>Sociétaires!M324</f>
        <v>sjover31@free.fr</v>
      </c>
    </row>
    <row r="283" spans="1:6" x14ac:dyDescent="0.25">
      <c r="A283">
        <f>Sociétaires!A326</f>
        <v>284</v>
      </c>
      <c r="B283" t="str">
        <f>(SUBSTITUTE(SUBSTITUTE(SUBSTITUTE(Sociétaires!E326,"é","e"),"è","e"),"ê","e"))&amp;Sociétaires!A326</f>
        <v>Olivia284</v>
      </c>
      <c r="C283" s="117">
        <f>Sociétaires!T326</f>
        <v>43940</v>
      </c>
      <c r="D283" t="str">
        <f>CONCATENATE(LOWER(LEFT(Sociétaires!E326,1)),LOWER(LEFT(Sociétaires!D326,1)),"-",TEXT(DAY(Sociétaires!G326),"00"),TEXT(MONTH(Sociétaires!G326),"00"),TEXT(YEAR(Sociétaires!G326),"00"))</f>
        <v>of-27022020</v>
      </c>
      <c r="E283" t="str">
        <f>Sociétaires!E326</f>
        <v>Olivia</v>
      </c>
      <c r="F283" t="str">
        <f>Sociétaires!M326</f>
        <v>nanoudessables@hotmail.com</v>
      </c>
    </row>
    <row r="284" spans="1:6" x14ac:dyDescent="0.25">
      <c r="A284">
        <f>Sociétaires!A327</f>
        <v>285</v>
      </c>
      <c r="B284" t="str">
        <f>(SUBSTITUTE(SUBSTITUTE(SUBSTITUTE(Sociétaires!E327,"é","e"),"è","e"),"ê","e"))&amp;Sociétaires!A327</f>
        <v>Nathalie285</v>
      </c>
      <c r="C284" s="117">
        <f>Sociétaires!T327</f>
        <v>43940</v>
      </c>
      <c r="D284" t="str">
        <f>CONCATENATE(LOWER(LEFT(Sociétaires!E327,1)),LOWER(LEFT(Sociétaires!D327,1)),"-",TEXT(DAY(Sociétaires!G327),"00"),TEXT(MONTH(Sociétaires!G327),"00"),TEXT(YEAR(Sociétaires!G327),"00"))</f>
        <v>np-18031977</v>
      </c>
      <c r="E284" t="str">
        <f>Sociétaires!E327</f>
        <v>Nathalie</v>
      </c>
      <c r="F284" t="str">
        <f>Sociétaires!M327</f>
        <v>nathalie.jover@gmail.com</v>
      </c>
    </row>
    <row r="285" spans="1:6" x14ac:dyDescent="0.25">
      <c r="A285">
        <f>Sociétaires!A328</f>
        <v>286</v>
      </c>
      <c r="B285" t="str">
        <f>(SUBSTITUTE(SUBSTITUTE(SUBSTITUTE(Sociétaires!E328,"é","e"),"è","e"),"ê","e"))&amp;Sociétaires!A328</f>
        <v>MARIE-FRANÇOISE286</v>
      </c>
      <c r="C285" s="117">
        <f>Sociétaires!T328</f>
        <v>43940</v>
      </c>
      <c r="D285" t="str">
        <f>CONCATENATE(LOWER(LEFT(Sociétaires!E328,1)),LOWER(LEFT(Sociétaires!D328,1)),"-",TEXT(DAY(Sociétaires!G328),"00"),TEXT(MONTH(Sociétaires!G328),"00"),TEXT(YEAR(Sociétaires!G328),"00"))</f>
        <v>mp-16051970</v>
      </c>
      <c r="E285" t="str">
        <f>Sociétaires!E328</f>
        <v>MARIE-FRANÇOISE</v>
      </c>
      <c r="F285" t="str">
        <f>Sociétaires!M328</f>
        <v>vmf4007@orange.fr</v>
      </c>
    </row>
    <row r="286" spans="1:6" x14ac:dyDescent="0.25">
      <c r="A286">
        <f>Sociétaires!A329</f>
        <v>287</v>
      </c>
      <c r="B286" t="str">
        <f>(SUBSTITUTE(SUBSTITUTE(SUBSTITUTE(Sociétaires!E329,"é","e"),"è","e"),"ê","e"))&amp;Sociétaires!A329</f>
        <v>LUC287</v>
      </c>
      <c r="C286" s="117">
        <f>Sociétaires!T329</f>
        <v>43940</v>
      </c>
      <c r="D286" t="str">
        <f>CONCATENATE(LOWER(LEFT(Sociétaires!E329,1)),LOWER(LEFT(Sociétaires!D329,1)),"-",TEXT(DAY(Sociétaires!G329),"00"),TEXT(MONTH(Sociétaires!G329),"00"),TEXT(YEAR(Sociétaires!G329),"00"))</f>
        <v>lm-17021971</v>
      </c>
      <c r="E286" t="str">
        <f>Sociétaires!E329</f>
        <v>LUC</v>
      </c>
      <c r="F286" t="str">
        <f>Sociétaires!M329</f>
        <v>luc.manton@grdf.fr</v>
      </c>
    </row>
    <row r="287" spans="1:6" x14ac:dyDescent="0.25">
      <c r="A287">
        <f>Sociétaires!A330</f>
        <v>288</v>
      </c>
      <c r="B287" t="str">
        <f>(SUBSTITUTE(SUBSTITUTE(SUBSTITUTE(Sociétaires!E330,"é","e"),"è","e"),"ê","e"))&amp;Sociétaires!A330</f>
        <v>Serge288</v>
      </c>
      <c r="C287" s="117">
        <f>Sociétaires!T330</f>
        <v>43948</v>
      </c>
      <c r="D287" t="str">
        <f>CONCATENATE(LOWER(LEFT(Sociétaires!E330,1)),LOWER(LEFT(Sociétaires!D330,1)),"-",TEXT(DAY(Sociétaires!G330),"00"),TEXT(MONTH(Sociétaires!G330),"00"),TEXT(YEAR(Sociétaires!G330),"00"))</f>
        <v>se-15081977</v>
      </c>
      <c r="E287" t="str">
        <f>Sociétaires!E330</f>
        <v>Serge</v>
      </c>
      <c r="F287" t="str">
        <f>Sociétaires!M330</f>
        <v>s.espigat@i-projectinvest.fr</v>
      </c>
    </row>
    <row r="288" spans="1:6" x14ac:dyDescent="0.25">
      <c r="A288">
        <f>Sociétaires!A331</f>
        <v>289</v>
      </c>
      <c r="B288" t="str">
        <f>(SUBSTITUTE(SUBSTITUTE(SUBSTITUTE(Sociétaires!E331,"é","e"),"è","e"),"ê","e"))&amp;Sociétaires!A331</f>
        <v>Aurore289</v>
      </c>
      <c r="C288" s="117">
        <f>Sociétaires!T331</f>
        <v>43951</v>
      </c>
      <c r="D288" t="str">
        <f>CONCATENATE(LOWER(LEFT(Sociétaires!E331,1)),LOWER(LEFT(Sociétaires!D331,1)),"-",TEXT(DAY(Sociétaires!G331),"00"),TEXT(MONTH(Sociétaires!G331),"00"),TEXT(YEAR(Sociétaires!G331),"00"))</f>
        <v>al-06031988</v>
      </c>
      <c r="E288" t="str">
        <f>Sociétaires!E331</f>
        <v>Aurore</v>
      </c>
      <c r="F288" t="str">
        <f>Sociétaires!M331</f>
        <v>aurorelopez@ymail.com</v>
      </c>
    </row>
    <row r="289" spans="1:6" x14ac:dyDescent="0.25">
      <c r="A289">
        <f>Sociétaires!A332</f>
        <v>290</v>
      </c>
      <c r="B289" t="str">
        <f>(SUBSTITUTE(SUBSTITUTE(SUBSTITUTE(Sociétaires!E332,"é","e"),"è","e"),"ê","e"))&amp;Sociétaires!A332</f>
        <v>Jean-Marc290</v>
      </c>
      <c r="C289" s="117">
        <f>Sociétaires!T332</f>
        <v>43951</v>
      </c>
      <c r="D289" t="str">
        <f>CONCATENATE(LOWER(LEFT(Sociétaires!E332,1)),LOWER(LEFT(Sociétaires!D332,1)),"-",TEXT(DAY(Sociétaires!G332),"00"),TEXT(MONTH(Sociétaires!G332),"00"),TEXT(YEAR(Sociétaires!G332),"00"))</f>
        <v>ja-26121961</v>
      </c>
      <c r="E289" t="str">
        <f>Sociétaires!E332</f>
        <v>Jean-Marc</v>
      </c>
      <c r="F289" t="str">
        <f>Sociétaires!M332</f>
        <v>jm.alberola@free.fr</v>
      </c>
    </row>
    <row r="290" spans="1:6" x14ac:dyDescent="0.25">
      <c r="A290">
        <f>Sociétaires!A333</f>
        <v>291</v>
      </c>
      <c r="B290" t="str">
        <f>(SUBSTITUTE(SUBSTITUTE(SUBSTITUTE(Sociétaires!E333,"é","e"),"è","e"),"ê","e"))&amp;Sociétaires!A333</f>
        <v>PIERRE291</v>
      </c>
      <c r="C290" s="117">
        <f>Sociétaires!T333</f>
        <v>43951</v>
      </c>
      <c r="D290" t="str">
        <f>CONCATENATE(LOWER(LEFT(Sociétaires!E333,1)),LOWER(LEFT(Sociétaires!D333,1)),"-",TEXT(DAY(Sociétaires!G333),"00"),TEXT(MONTH(Sociétaires!G333),"00"),TEXT(YEAR(Sociétaires!G333),"00"))</f>
        <v>pr-15071956</v>
      </c>
      <c r="E290" t="str">
        <f>Sociétaires!E333</f>
        <v>PIERRE</v>
      </c>
      <c r="F290" t="str">
        <f>Sociétaires!M333</f>
        <v>rayp@live.fr</v>
      </c>
    </row>
    <row r="291" spans="1:6" x14ac:dyDescent="0.25">
      <c r="A291">
        <f>Sociétaires!A334</f>
        <v>292</v>
      </c>
      <c r="B291" t="str">
        <f>(SUBSTITUTE(SUBSTITUTE(SUBSTITUTE(Sociétaires!E334,"é","e"),"è","e"),"ê","e"))&amp;Sociétaires!A334</f>
        <v>Cyril292</v>
      </c>
      <c r="C291" s="117">
        <f>Sociétaires!T334</f>
        <v>43953</v>
      </c>
      <c r="D291" t="str">
        <f>CONCATENATE(LOWER(LEFT(Sociétaires!E334,1)),LOWER(LEFT(Sociétaires!D334,1)),"-",TEXT(DAY(Sociétaires!G334),"00"),TEXT(MONTH(Sociétaires!G334),"00"),TEXT(YEAR(Sociétaires!G334),"00"))</f>
        <v>cv-21032000</v>
      </c>
      <c r="E291" t="str">
        <f>Sociétaires!E334</f>
        <v>Cyril</v>
      </c>
      <c r="F291" t="str">
        <f>Sociétaires!M334</f>
        <v>cyril.vuillemot0@gmail.com</v>
      </c>
    </row>
    <row r="292" spans="1:6" x14ac:dyDescent="0.25">
      <c r="A292">
        <f>Sociétaires!A335</f>
        <v>293</v>
      </c>
      <c r="B292" t="str">
        <f>(SUBSTITUTE(SUBSTITUTE(SUBSTITUTE(Sociétaires!E335,"é","e"),"è","e"),"ê","e"))&amp;Sociétaires!A335</f>
        <v>Laurent293</v>
      </c>
      <c r="C292" s="117">
        <f>Sociétaires!T335</f>
        <v>43953</v>
      </c>
      <c r="D292" t="str">
        <f>CONCATENATE(LOWER(LEFT(Sociétaires!E335,1)),LOWER(LEFT(Sociétaires!D335,1)),"-",TEXT(DAY(Sociétaires!G335),"00"),TEXT(MONTH(Sociétaires!G335),"00"),TEXT(YEAR(Sociétaires!G335),"00"))</f>
        <v>ll-09011971</v>
      </c>
      <c r="E292" t="str">
        <f>Sociétaires!E335</f>
        <v>Laurent</v>
      </c>
      <c r="F292" t="str">
        <f>Sociétaires!M335</f>
        <v>laurent.lestarquit@m4x.org</v>
      </c>
    </row>
    <row r="293" spans="1:6" x14ac:dyDescent="0.25">
      <c r="A293">
        <f>Sociétaires!A336</f>
        <v>294</v>
      </c>
      <c r="B293" t="str">
        <f>(SUBSTITUTE(SUBSTITUTE(SUBSTITUTE(Sociétaires!E336,"é","e"),"è","e"),"ê","e"))&amp;Sociétaires!A336</f>
        <v>Amelie294</v>
      </c>
      <c r="C293" s="117">
        <f>Sociétaires!T336</f>
        <v>43953</v>
      </c>
      <c r="D293" t="str">
        <f>CONCATENATE(LOWER(LEFT(Sociétaires!E336,1)),LOWER(LEFT(Sociétaires!D336,1)),"-",TEXT(DAY(Sociétaires!G336),"00"),TEXT(MONTH(Sociétaires!G336),"00"),TEXT(YEAR(Sociétaires!G336),"00"))</f>
        <v>ad-30111994</v>
      </c>
      <c r="E293" t="str">
        <f>Sociétaires!E336</f>
        <v>Amelie</v>
      </c>
      <c r="F293" t="str">
        <f>Sociétaires!M336</f>
        <v>amelie.debril@gmail.com</v>
      </c>
    </row>
    <row r="294" spans="1:6" x14ac:dyDescent="0.25">
      <c r="A294">
        <f>Sociétaires!A337</f>
        <v>295</v>
      </c>
      <c r="B294" t="str">
        <f>(SUBSTITUTE(SUBSTITUTE(SUBSTITUTE(Sociétaires!E337,"é","e"),"è","e"),"ê","e"))&amp;Sociétaires!A337</f>
        <v>Raphaëlle295</v>
      </c>
      <c r="C294" s="117">
        <f>Sociétaires!T337</f>
        <v>43956</v>
      </c>
      <c r="D294" t="str">
        <f>CONCATENATE(LOWER(LEFT(Sociétaires!E337,1)),LOWER(LEFT(Sociétaires!D337,1)),"-",TEXT(DAY(Sociétaires!G337),"00"),TEXT(MONTH(Sociétaires!G337),"00"),TEXT(YEAR(Sociétaires!G337),"00"))</f>
        <v>rl-01052011</v>
      </c>
      <c r="E294" t="str">
        <f>Sociétaires!E337</f>
        <v>Raphaëlle</v>
      </c>
      <c r="F294" t="str">
        <f>Sociétaires!M337</f>
        <v>ppff05@yahoo.fr</v>
      </c>
    </row>
    <row r="295" spans="1:6" x14ac:dyDescent="0.25">
      <c r="A295">
        <f>Sociétaires!A338</f>
        <v>296</v>
      </c>
      <c r="B295" t="str">
        <f>(SUBSTITUTE(SUBSTITUTE(SUBSTITUTE(Sociétaires!E338,"é","e"),"è","e"),"ê","e"))&amp;Sociétaires!A338</f>
        <v>Nicolas296</v>
      </c>
      <c r="C295" s="117">
        <f>Sociétaires!T338</f>
        <v>43960</v>
      </c>
      <c r="D295" t="str">
        <f>CONCATENATE(LOWER(LEFT(Sociétaires!E338,1)),LOWER(LEFT(Sociétaires!D338,1)),"-",TEXT(DAY(Sociétaires!G338),"00"),TEXT(MONTH(Sociétaires!G338),"00"),TEXT(YEAR(Sociétaires!G338),"00"))</f>
        <v>nm-08011979</v>
      </c>
      <c r="E295" t="str">
        <f>Sociétaires!E338</f>
        <v>Nicolas</v>
      </c>
      <c r="F295" t="str">
        <f>Sociétaires!M338</f>
        <v>monzali.nicolas@gmail.com</v>
      </c>
    </row>
    <row r="296" spans="1:6" x14ac:dyDescent="0.25">
      <c r="A296">
        <f>Sociétaires!A339</f>
        <v>297</v>
      </c>
      <c r="B296" t="str">
        <f>(SUBSTITUTE(SUBSTITUTE(SUBSTITUTE(Sociétaires!E339,"é","e"),"è","e"),"ê","e"))&amp;Sociétaires!A339</f>
        <v>Marion297</v>
      </c>
      <c r="C296" s="117">
        <f>Sociétaires!T339</f>
        <v>43960</v>
      </c>
      <c r="D296" t="str">
        <f>CONCATENATE(LOWER(LEFT(Sociétaires!E339,1)),LOWER(LEFT(Sociétaires!D339,1)),"-",TEXT(DAY(Sociétaires!G339),"00"),TEXT(MONTH(Sociétaires!G339),"00"),TEXT(YEAR(Sociétaires!G339),"00"))</f>
        <v>ml-02082013</v>
      </c>
      <c r="E296" t="str">
        <f>Sociétaires!E339</f>
        <v>Marion</v>
      </c>
      <c r="F296" t="str">
        <f>Sociétaires!M339</f>
        <v>laurent.lestarquit@m4x.org</v>
      </c>
    </row>
    <row r="297" spans="1:6" x14ac:dyDescent="0.25">
      <c r="A297">
        <f>Sociétaires!A340</f>
        <v>298</v>
      </c>
      <c r="B297" t="str">
        <f>(SUBSTITUTE(SUBSTITUTE(SUBSTITUTE(Sociétaires!E340,"é","e"),"è","e"),"ê","e"))&amp;Sociétaires!A340</f>
        <v>Pascale298</v>
      </c>
      <c r="C297" s="117">
        <f>Sociétaires!T340</f>
        <v>43962</v>
      </c>
      <c r="D297" t="str">
        <f>CONCATENATE(LOWER(LEFT(Sociétaires!E340,1)),LOWER(LEFT(Sociétaires!D340,1)),"-",TEXT(DAY(Sociétaires!G340),"00"),TEXT(MONTH(Sociétaires!G340),"00"),TEXT(YEAR(Sociétaires!G340),"00"))</f>
        <v>pf-06081971</v>
      </c>
      <c r="E297" t="str">
        <f>Sociétaires!E340</f>
        <v>Pascale</v>
      </c>
      <c r="F297" t="str">
        <f>Sociétaires!M340</f>
        <v>ppff05@yahoo.fr</v>
      </c>
    </row>
    <row r="298" spans="1:6" x14ac:dyDescent="0.25">
      <c r="A298">
        <f>Sociétaires!A341</f>
        <v>299</v>
      </c>
      <c r="B298" t="str">
        <f>(SUBSTITUTE(SUBSTITUTE(SUBSTITUTE(Sociétaires!E341,"é","e"),"è","e"),"ê","e"))&amp;Sociétaires!A341</f>
        <v>NELLY299</v>
      </c>
      <c r="C298" s="117">
        <f>Sociétaires!T341</f>
        <v>43962</v>
      </c>
      <c r="D298" t="str">
        <f>CONCATENATE(LOWER(LEFT(Sociétaires!E341,1)),LOWER(LEFT(Sociétaires!D341,1)),"-",TEXT(DAY(Sociétaires!G341),"00"),TEXT(MONTH(Sociétaires!G341),"00"),TEXT(YEAR(Sociétaires!G341),"00"))</f>
        <v>nb-18051953</v>
      </c>
      <c r="E298" t="str">
        <f>Sociétaires!E341</f>
        <v>NELLY</v>
      </c>
      <c r="F298" t="str">
        <f>Sociétaires!M341</f>
        <v>n.blaes@laposte.net</v>
      </c>
    </row>
    <row r="299" spans="1:6" x14ac:dyDescent="0.25">
      <c r="A299">
        <f>Sociétaires!A342</f>
        <v>300</v>
      </c>
      <c r="B299" t="str">
        <f>(SUBSTITUTE(SUBSTITUTE(SUBSTITUTE(Sociétaires!E342,"é","e"),"è","e"),"ê","e"))&amp;Sociétaires!A342</f>
        <v>LAURENT300</v>
      </c>
      <c r="C299" s="117">
        <f>Sociétaires!T342</f>
        <v>43962</v>
      </c>
      <c r="D299" t="str">
        <f>CONCATENATE(LOWER(LEFT(Sociétaires!E342,1)),LOWER(LEFT(Sociétaires!D342,1)),"-",TEXT(DAY(Sociétaires!G342),"00"),TEXT(MONTH(Sociétaires!G342),"00"),TEXT(YEAR(Sociétaires!G342),"00"))</f>
        <v>lt-01041993</v>
      </c>
      <c r="E299" t="str">
        <f>Sociétaires!E342</f>
        <v>LAURENT</v>
      </c>
      <c r="F299" t="str">
        <f>Sociétaires!M342</f>
        <v>laurent.teyssier@laposte.net</v>
      </c>
    </row>
    <row r="300" spans="1:6" x14ac:dyDescent="0.25">
      <c r="A300">
        <f>Sociétaires!A343</f>
        <v>301</v>
      </c>
      <c r="B300" t="str">
        <f>(SUBSTITUTE(SUBSTITUTE(SUBSTITUTE(Sociétaires!E343,"é","e"),"è","e"),"ê","e"))&amp;Sociétaires!A343</f>
        <v>MARC301</v>
      </c>
      <c r="C300" s="117">
        <f>Sociétaires!T343</f>
        <v>43962</v>
      </c>
      <c r="D300" t="str">
        <f>CONCATENATE(LOWER(LEFT(Sociétaires!E343,1)),LOWER(LEFT(Sociétaires!D343,1)),"-",TEXT(DAY(Sociétaires!G343),"00"),TEXT(MONTH(Sociétaires!G343),"00"),TEXT(YEAR(Sociétaires!G343),"00"))</f>
        <v>mt-17111990</v>
      </c>
      <c r="E300" t="str">
        <f>Sociétaires!E343</f>
        <v>MARC</v>
      </c>
      <c r="F300" t="str">
        <f>Sociétaires!M343</f>
        <v>marc1.teyssier@laposte.net</v>
      </c>
    </row>
    <row r="301" spans="1:6" x14ac:dyDescent="0.25">
      <c r="A301">
        <f>Sociétaires!A344</f>
        <v>302</v>
      </c>
      <c r="B301" t="str">
        <f>(SUBSTITUTE(SUBSTITUTE(SUBSTITUTE(Sociétaires!E344,"é","e"),"è","e"),"ê","e"))&amp;Sociétaires!A344</f>
        <v>JOEL302</v>
      </c>
      <c r="C301" s="117">
        <f>Sociétaires!T344</f>
        <v>43962</v>
      </c>
      <c r="D301" t="str">
        <f>CONCATENATE(LOWER(LEFT(Sociétaires!E344,1)),LOWER(LEFT(Sociétaires!D344,1)),"-",TEXT(DAY(Sociétaires!G344),"00"),TEXT(MONTH(Sociétaires!G344),"00"),TEXT(YEAR(Sociétaires!G344),"00"))</f>
        <v>jt-16101961</v>
      </c>
      <c r="E301" t="str">
        <f>Sociétaires!E344</f>
        <v>JOEL</v>
      </c>
      <c r="F301" t="str">
        <f>Sociétaires!M344</f>
        <v>teyssier.j@orange.fr</v>
      </c>
    </row>
    <row r="302" spans="1:6" x14ac:dyDescent="0.25">
      <c r="A302">
        <f>Sociétaires!A345</f>
        <v>303</v>
      </c>
      <c r="B302" t="str">
        <f>(SUBSTITUTE(SUBSTITUTE(SUBSTITUTE(Sociétaires!E345,"é","e"),"è","e"),"ê","e"))&amp;Sociétaires!A345</f>
        <v>Josiane303</v>
      </c>
      <c r="C302" s="117">
        <f>Sociétaires!T345</f>
        <v>43962</v>
      </c>
      <c r="D302" t="str">
        <f>CONCATENATE(LOWER(LEFT(Sociétaires!E345,1)),LOWER(LEFT(Sociétaires!D345,1)),"-",TEXT(DAY(Sociétaires!G345),"00"),TEXT(MONTH(Sociétaires!G345),"00"),TEXT(YEAR(Sociétaires!G345),"00"))</f>
        <v>jr-28121950</v>
      </c>
      <c r="E302" t="str">
        <f>Sociétaires!E345</f>
        <v>Josiane</v>
      </c>
      <c r="F302" t="str">
        <f>Sociétaires!M345</f>
        <v>jos.ross@free.fr</v>
      </c>
    </row>
    <row r="303" spans="1:6" x14ac:dyDescent="0.25">
      <c r="A303">
        <f>Sociétaires!A346</f>
        <v>304</v>
      </c>
      <c r="B303" t="str">
        <f>(SUBSTITUTE(SUBSTITUTE(SUBSTITUTE(Sociétaires!E346,"é","e"),"è","e"),"ê","e"))&amp;Sociétaires!A346</f>
        <v>LUCAS304</v>
      </c>
      <c r="C303" s="117">
        <f>Sociétaires!T346</f>
        <v>43962</v>
      </c>
      <c r="D303" t="str">
        <f>CONCATENATE(LOWER(LEFT(Sociétaires!E346,1)),LOWER(LEFT(Sociétaires!D346,1)),"-",TEXT(DAY(Sociétaires!G346),"00"),TEXT(MONTH(Sociétaires!G346),"00"),TEXT(YEAR(Sociétaires!G346),"00"))</f>
        <v>lm-27012018</v>
      </c>
      <c r="E303" t="str">
        <f>Sociétaires!E346</f>
        <v>LUCAS</v>
      </c>
      <c r="F303" t="str">
        <f>Sociétaires!M346</f>
        <v>manuguerra.audrey@orange.fr</v>
      </c>
    </row>
    <row r="304" spans="1:6" x14ac:dyDescent="0.25">
      <c r="A304">
        <f>Sociétaires!A347</f>
        <v>305</v>
      </c>
      <c r="B304" t="str">
        <f>(SUBSTITUTE(SUBSTITUTE(SUBSTITUTE(Sociétaires!E347,"é","e"),"è","e"),"ê","e"))&amp;Sociétaires!A347</f>
        <v>NOEMIE305</v>
      </c>
      <c r="C304" s="117">
        <f>Sociétaires!T347</f>
        <v>43963</v>
      </c>
      <c r="D304" t="str">
        <f>CONCATENATE(LOWER(LEFT(Sociétaires!E347,1)),LOWER(LEFT(Sociétaires!D347,1)),"-",TEXT(DAY(Sociétaires!G347),"00"),TEXT(MONTH(Sociétaires!G347),"00"),TEXT(YEAR(Sociétaires!G347),"00"))</f>
        <v>nt-09042005</v>
      </c>
      <c r="E304" t="str">
        <f>Sociétaires!E347</f>
        <v>NOEMIE</v>
      </c>
      <c r="F304" t="str">
        <f>Sociétaires!M347</f>
        <v>noemietrolonge@gmail.com</v>
      </c>
    </row>
    <row r="305" spans="1:6" x14ac:dyDescent="0.25">
      <c r="A305">
        <f>Sociétaires!A348</f>
        <v>306</v>
      </c>
      <c r="B305" t="str">
        <f>(SUBSTITUTE(SUBSTITUTE(SUBSTITUTE(Sociétaires!E348,"é","e"),"è","e"),"ê","e"))&amp;Sociétaires!A348</f>
        <v>Maria306</v>
      </c>
      <c r="C305" s="117">
        <f>Sociétaires!T348</f>
        <v>43965</v>
      </c>
      <c r="D305" t="str">
        <f>CONCATENATE(LOWER(LEFT(Sociétaires!E348,1)),LOWER(LEFT(Sociétaires!D348,1)),"-",TEXT(DAY(Sociétaires!G348),"00"),TEXT(MONTH(Sociétaires!G348),"00"),TEXT(YEAR(Sociétaires!G348),"00"))</f>
        <v>mt-24032002</v>
      </c>
      <c r="E305" t="str">
        <f>Sociétaires!E348</f>
        <v>Maria</v>
      </c>
      <c r="F305" t="str">
        <f>Sociétaires!M348</f>
        <v>mariatrol@orange.fr</v>
      </c>
    </row>
    <row r="306" spans="1:6" x14ac:dyDescent="0.25">
      <c r="A306">
        <f>Sociétaires!A349</f>
        <v>307</v>
      </c>
      <c r="B306" t="str">
        <f>(SUBSTITUTE(SUBSTITUTE(SUBSTITUTE(Sociétaires!E349,"é","e"),"è","e"),"ê","e"))&amp;Sociétaires!A349</f>
        <v>Philippe307</v>
      </c>
      <c r="C306" s="117">
        <f>Sociétaires!T349</f>
        <v>43965</v>
      </c>
      <c r="D306" t="str">
        <f>CONCATENATE(LOWER(LEFT(Sociétaires!E349,1)),LOWER(LEFT(Sociétaires!D349,1)),"-",TEXT(DAY(Sociétaires!G349),"00"),TEXT(MONTH(Sociétaires!G349),"00"),TEXT(YEAR(Sociétaires!G349),"00"))</f>
        <v>ps-12061959</v>
      </c>
      <c r="E306" t="str">
        <f>Sociétaires!E349</f>
        <v>Philippe</v>
      </c>
      <c r="F306" t="str">
        <f>Sociétaires!M349</f>
        <v>philippe.serard@free.fr</v>
      </c>
    </row>
    <row r="307" spans="1:6" x14ac:dyDescent="0.25">
      <c r="A307">
        <f>Sociétaires!A350</f>
        <v>308</v>
      </c>
      <c r="B307" t="str">
        <f>(SUBSTITUTE(SUBSTITUTE(SUBSTITUTE(Sociétaires!E350,"é","e"),"è","e"),"ê","e"))&amp;Sociétaires!A350</f>
        <v>gerard308</v>
      </c>
      <c r="C307" s="117">
        <f>Sociétaires!T350</f>
        <v>43965</v>
      </c>
      <c r="D307" t="str">
        <f>CONCATENATE(LOWER(LEFT(Sociétaires!E350,1)),LOWER(LEFT(Sociétaires!D350,1)),"-",TEXT(DAY(Sociétaires!G350),"00"),TEXT(MONTH(Sociétaires!G350),"00"),TEXT(YEAR(Sociétaires!G350),"00"))</f>
        <v>gm-27111949</v>
      </c>
      <c r="E307" t="str">
        <f>Sociétaires!E350</f>
        <v>gerard</v>
      </c>
      <c r="F307" t="str">
        <f>Sociétaires!M350</f>
        <v>gerard.massardier@gmail.com</v>
      </c>
    </row>
    <row r="308" spans="1:6" x14ac:dyDescent="0.25">
      <c r="A308">
        <f>Sociétaires!A351</f>
        <v>309</v>
      </c>
      <c r="B308" t="str">
        <f>(SUBSTITUTE(SUBSTITUTE(SUBSTITUTE(Sociétaires!E351,"é","e"),"è","e"),"ê","e"))&amp;Sociétaires!A351</f>
        <v>Chantal309</v>
      </c>
      <c r="C308" s="117">
        <f>Sociétaires!T351</f>
        <v>43965</v>
      </c>
      <c r="D308" t="str">
        <f>CONCATENATE(LOWER(LEFT(Sociétaires!E351,1)),LOWER(LEFT(Sociétaires!D351,1)),"-",TEXT(DAY(Sociétaires!G351),"00"),TEXT(MONTH(Sociétaires!G351),"00"),TEXT(YEAR(Sociétaires!G351),"00"))</f>
        <v>cg-15101954</v>
      </c>
      <c r="E308" t="str">
        <f>Sociétaires!E351</f>
        <v>Chantal</v>
      </c>
      <c r="F308" t="str">
        <f>Sociétaires!M351</f>
        <v>chantal.guiho@gmail.com</v>
      </c>
    </row>
    <row r="309" spans="1:6" x14ac:dyDescent="0.25">
      <c r="A309">
        <f>Sociétaires!A352</f>
        <v>310</v>
      </c>
      <c r="B309" t="str">
        <f>(SUBSTITUTE(SUBSTITUTE(SUBSTITUTE(Sociétaires!E352,"é","e"),"è","e"),"ê","e"))&amp;Sociétaires!A352</f>
        <v>Bernard310</v>
      </c>
      <c r="C309" s="117">
        <f>Sociétaires!T352</f>
        <v>43971</v>
      </c>
      <c r="D309" t="str">
        <f>CONCATENATE(LOWER(LEFT(Sociétaires!E352,1)),LOWER(LEFT(Sociétaires!D352,1)),"-",TEXT(DAY(Sociétaires!G352),"00"),TEXT(MONTH(Sociétaires!G352),"00"),TEXT(YEAR(Sociétaires!G352),"00"))</f>
        <v>bc-18061955</v>
      </c>
      <c r="E309" t="str">
        <f>Sociétaires!E352</f>
        <v>Bernard</v>
      </c>
      <c r="F309" t="str">
        <f>Sociétaires!M352</f>
        <v>conor.bernard@orange.fr</v>
      </c>
    </row>
    <row r="310" spans="1:6" x14ac:dyDescent="0.25">
      <c r="A310">
        <f>Sociétaires!A353</f>
        <v>311</v>
      </c>
      <c r="B310" t="str">
        <f>(SUBSTITUTE(SUBSTITUTE(SUBSTITUTE(Sociétaires!E353,"é","e"),"è","e"),"ê","e"))&amp;Sociétaires!A353</f>
        <v>Oxana311</v>
      </c>
      <c r="C310" s="117">
        <f>Sociétaires!T353</f>
        <v>43974</v>
      </c>
      <c r="D310" t="str">
        <f>CONCATENATE(LOWER(LEFT(Sociétaires!E353,1)),LOWER(LEFT(Sociétaires!D353,1)),"-",TEXT(DAY(Sociétaires!G353),"00"),TEXT(MONTH(Sociétaires!G353),"00"),TEXT(YEAR(Sociétaires!G353),"00"))</f>
        <v>ok-06081971</v>
      </c>
      <c r="E310" t="str">
        <f>Sociétaires!E353</f>
        <v>Oxana</v>
      </c>
      <c r="F310" t="str">
        <f>Sociétaires!M353</f>
        <v>conor.bernard@orange.fr</v>
      </c>
    </row>
    <row r="311" spans="1:6" x14ac:dyDescent="0.25">
      <c r="A311">
        <f>Sociétaires!A354</f>
        <v>312</v>
      </c>
      <c r="B311" t="str">
        <f>(SUBSTITUTE(SUBSTITUTE(SUBSTITUTE(Sociétaires!E354,"é","e"),"è","e"),"ê","e"))&amp;Sociétaires!A354</f>
        <v>ALIONA312</v>
      </c>
      <c r="C311" s="117">
        <f>Sociétaires!T354</f>
        <v>43986</v>
      </c>
      <c r="D311" t="str">
        <f>CONCATENATE(LOWER(LEFT(Sociétaires!E354,1)),LOWER(LEFT(Sociétaires!D354,1)),"-",TEXT(DAY(Sociétaires!G354),"00"),TEXT(MONTH(Sociétaires!G354),"00"),TEXT(YEAR(Sociétaires!G354),"00"))</f>
        <v>ac-06091996</v>
      </c>
      <c r="E311" t="str">
        <f>Sociétaires!E354</f>
        <v>ALIONA</v>
      </c>
      <c r="F311" t="str">
        <f>Sociétaires!M354</f>
        <v>a.conor@outlook.fr </v>
      </c>
    </row>
    <row r="312" spans="1:6" x14ac:dyDescent="0.25">
      <c r="A312">
        <f>Sociétaires!A355</f>
        <v>313</v>
      </c>
      <c r="B312" t="str">
        <f>(SUBSTITUTE(SUBSTITUTE(SUBSTITUTE(Sociétaires!E355,"é","e"),"è","e"),"ê","e"))&amp;Sociétaires!A355</f>
        <v>MAXIME313</v>
      </c>
      <c r="C312" s="117">
        <f>Sociétaires!T355</f>
        <v>43991</v>
      </c>
      <c r="D312" t="str">
        <f>CONCATENATE(LOWER(LEFT(Sociétaires!E355,1)),LOWER(LEFT(Sociétaires!D355,1)),"-",TEXT(DAY(Sociétaires!G355),"00"),TEXT(MONTH(Sociétaires!G355),"00"),TEXT(YEAR(Sociétaires!G355),"00"))</f>
        <v>mc-05102000</v>
      </c>
      <c r="E312" t="str">
        <f>Sociétaires!E355</f>
        <v>MAXIME</v>
      </c>
      <c r="F312" t="str">
        <f>Sociétaires!M355</f>
        <v>max.conor@hotmail.fr</v>
      </c>
    </row>
    <row r="313" spans="1:6" x14ac:dyDescent="0.25">
      <c r="A313">
        <f>Sociétaires!A356</f>
        <v>314</v>
      </c>
      <c r="B313" t="str">
        <f>(SUBSTITUTE(SUBSTITUTE(SUBSTITUTE(Sociétaires!E356,"é","e"),"è","e"),"ê","e"))&amp;Sociétaires!A356</f>
        <v>ZORIAN314</v>
      </c>
      <c r="C313" s="117">
        <f>Sociétaires!T356</f>
        <v>43998</v>
      </c>
      <c r="D313" t="str">
        <f>CONCATENATE(LOWER(LEFT(Sociétaires!E356,1)),LOWER(LEFT(Sociétaires!D356,1)),"-",TEXT(DAY(Sociétaires!G356),"00"),TEXT(MONTH(Sociétaires!G356),"00"),TEXT(YEAR(Sociétaires!G356),"00"))</f>
        <v>zc-15112001</v>
      </c>
      <c r="E313" t="str">
        <f>Sociétaires!E356</f>
        <v>ZORIAN</v>
      </c>
      <c r="F313" t="str">
        <f>Sociétaires!M356</f>
        <v>oziran.conor@gmail.com</v>
      </c>
    </row>
    <row r="314" spans="1:6" x14ac:dyDescent="0.25">
      <c r="A314">
        <f>Sociétaires!A357</f>
        <v>315</v>
      </c>
      <c r="B314" t="str">
        <f>(SUBSTITUTE(SUBSTITUTE(SUBSTITUTE(Sociétaires!E357,"é","e"),"è","e"),"ê","e"))&amp;Sociétaires!A357</f>
        <v>Guillaume315</v>
      </c>
      <c r="C314" s="117">
        <f>Sociétaires!T357</f>
        <v>43999</v>
      </c>
      <c r="D314" t="str">
        <f>CONCATENATE(LOWER(LEFT(Sociétaires!E357,1)),LOWER(LEFT(Sociétaires!D357,1)),"-",TEXT(DAY(Sociétaires!G357),"00"),TEXT(MONTH(Sociétaires!G357),"00"),TEXT(YEAR(Sociétaires!G357),"00"))</f>
        <v>gb-02021987</v>
      </c>
      <c r="E314" t="str">
        <f>Sociétaires!E357</f>
        <v>Guillaume</v>
      </c>
      <c r="F314" t="str">
        <f>Sociétaires!M357</f>
        <v>gbascoul@gmail.com</v>
      </c>
    </row>
    <row r="315" spans="1:6" x14ac:dyDescent="0.25">
      <c r="A315">
        <f>Sociétaires!A358</f>
        <v>316</v>
      </c>
      <c r="B315" t="str">
        <f>(SUBSTITUTE(SUBSTITUTE(SUBSTITUTE(Sociétaires!E358,"é","e"),"è","e"),"ê","e"))&amp;Sociétaires!A358</f>
        <v>J -christophe316</v>
      </c>
      <c r="C315" s="117">
        <f>Sociétaires!T358</f>
        <v>44004</v>
      </c>
      <c r="D315" t="str">
        <f>CONCATENATE(LOWER(LEFT(Sociétaires!E358,1)),LOWER(LEFT(Sociétaires!D358,1)),"-",TEXT(DAY(Sociétaires!G358),"00"),TEXT(MONTH(Sociétaires!G358),"00"),TEXT(YEAR(Sociétaires!G358),"00"))</f>
        <v>jp-17111965</v>
      </c>
      <c r="E315" t="str">
        <f>Sociétaires!E358</f>
        <v>J -christophe</v>
      </c>
      <c r="F315" t="str">
        <f>Sociétaires!M358</f>
        <v>jcpaulo@hjd.asso.fr</v>
      </c>
    </row>
    <row r="316" spans="1:6" x14ac:dyDescent="0.25">
      <c r="A316">
        <f>Sociétaires!A359</f>
        <v>317</v>
      </c>
      <c r="B316" t="str">
        <f>(SUBSTITUTE(SUBSTITUTE(SUBSTITUTE(Sociétaires!E359,"é","e"),"è","e"),"ê","e"))&amp;Sociétaires!A359</f>
        <v>Melanie317</v>
      </c>
      <c r="C316" s="117">
        <f>Sociétaires!T359</f>
        <v>44015</v>
      </c>
      <c r="D316" t="str">
        <f>CONCATENATE(LOWER(LEFT(Sociétaires!E359,1)),LOWER(LEFT(Sociétaires!D359,1)),"-",TEXT(DAY(Sociétaires!G359),"00"),TEXT(MONTH(Sociétaires!G359),"00"),TEXT(YEAR(Sociétaires!G359),"00"))</f>
        <v>mw-16062012</v>
      </c>
      <c r="E316" t="str">
        <f>Sociétaires!E359</f>
        <v>Mélanie</v>
      </c>
      <c r="F316" t="str">
        <f>Sociétaires!M359</f>
        <v>p.wautelet@fractalzone.be</v>
      </c>
    </row>
    <row r="317" spans="1:6" x14ac:dyDescent="0.25">
      <c r="A317">
        <f>Sociétaires!A360</f>
        <v>318</v>
      </c>
      <c r="B317" t="str">
        <f>(SUBSTITUTE(SUBSTITUTE(SUBSTITUTE(Sociétaires!E360,"é","e"),"è","e"),"ê","e"))&amp;Sociétaires!A360</f>
        <v>Thomas318</v>
      </c>
      <c r="C317" s="117">
        <f>Sociétaires!T360</f>
        <v>44016</v>
      </c>
      <c r="D317" t="str">
        <f>CONCATENATE(LOWER(LEFT(Sociétaires!E360,1)),LOWER(LEFT(Sociétaires!D360,1)),"-",TEXT(DAY(Sociétaires!G360),"00"),TEXT(MONTH(Sociétaires!G360),"00"),TEXT(YEAR(Sociétaires!G360),"00"))</f>
        <v>tw-21032015</v>
      </c>
      <c r="E317" t="str">
        <f>Sociétaires!E360</f>
        <v>Thomas</v>
      </c>
      <c r="F317" t="str">
        <f>Sociétaires!M360</f>
        <v>p.wautelet@fractalzone.be</v>
      </c>
    </row>
    <row r="318" spans="1:6" x14ac:dyDescent="0.25">
      <c r="A318">
        <f>Sociétaires!A361</f>
        <v>319</v>
      </c>
      <c r="B318" t="str">
        <f>(SUBSTITUTE(SUBSTITUTE(SUBSTITUTE(Sociétaires!E361,"é","e"),"è","e"),"ê","e"))&amp;Sociétaires!A361</f>
        <v>Fabienne319</v>
      </c>
      <c r="C318" s="117">
        <f>Sociétaires!T361</f>
        <v>44018</v>
      </c>
      <c r="D318" t="str">
        <f>CONCATENATE(LOWER(LEFT(Sociétaires!E361,1)),LOWER(LEFT(Sociétaires!D361,1)),"-",TEXT(DAY(Sociétaires!G361),"00"),TEXT(MONTH(Sociétaires!G361),"00"),TEXT(YEAR(Sociétaires!G361),"00"))</f>
        <v>fb-01081979</v>
      </c>
      <c r="E318" t="str">
        <f>Sociétaires!E361</f>
        <v>Fabienne</v>
      </c>
      <c r="F318" t="str">
        <f>Sociétaires!M361</f>
        <v>fabienne.wautelet@fractalzone.fr</v>
      </c>
    </row>
    <row r="319" spans="1:6" x14ac:dyDescent="0.25">
      <c r="A319">
        <f>Sociétaires!A362</f>
        <v>320</v>
      </c>
      <c r="B319" t="str">
        <f>(SUBSTITUTE(SUBSTITUTE(SUBSTITUTE(Sociétaires!E362,"é","e"),"è","e"),"ê","e"))&amp;Sociétaires!A362</f>
        <v>Philippe320</v>
      </c>
      <c r="C319" s="117">
        <f>Sociétaires!T362</f>
        <v>44020</v>
      </c>
      <c r="D319" t="str">
        <f>CONCATENATE(LOWER(LEFT(Sociétaires!E362,1)),LOWER(LEFT(Sociétaires!D362,1)),"-",TEXT(DAY(Sociétaires!G362),"00"),TEXT(MONTH(Sociétaires!G362),"00"),TEXT(YEAR(Sociétaires!G362),"00"))</f>
        <v>pw-17111975</v>
      </c>
      <c r="E319" t="str">
        <f>Sociétaires!E362</f>
        <v>Philippe</v>
      </c>
      <c r="F319" t="str">
        <f>Sociétaires!M362</f>
        <v>p.wautelet@fractalzone.be</v>
      </c>
    </row>
    <row r="320" spans="1:6" x14ac:dyDescent="0.25">
      <c r="B320" t="str">
        <f>(SUBSTITUTE(SUBSTITUTE(SUBSTITUTE(Sociétaires!E363,"é","e"),"è","e"),"ê","e"))&amp;Sociétaires!A363</f>
        <v>Christophe321</v>
      </c>
      <c r="C320" s="117">
        <f>Sociétaires!T363</f>
        <v>44032</v>
      </c>
      <c r="D320" t="str">
        <f>CONCATENATE(LOWER(LEFT(Sociétaires!E363,1)),LOWER(LEFT(Sociétaires!D363,1)),"-",TEXT(DAY(Sociétaires!G363),"00"),TEXT(MONTH(Sociétaires!G363),"00"),TEXT(YEAR(Sociétaires!G363),"00"))</f>
        <v>ch-26061967</v>
      </c>
      <c r="E320" t="str">
        <f>Sociétaires!E363</f>
        <v>Christophe</v>
      </c>
      <c r="F320" t="str">
        <f>Sociétaires!M363</f>
        <v>chaydont@orange.fr</v>
      </c>
    </row>
    <row r="321" spans="2:6" x14ac:dyDescent="0.25">
      <c r="B321" t="str">
        <f>(SUBSTITUTE(SUBSTITUTE(SUBSTITUTE(Sociétaires!E364,"é","e"),"è","e"),"ê","e"))&amp;Sociétaires!A364</f>
        <v>JOANNE322</v>
      </c>
      <c r="C321" s="117">
        <f>Sociétaires!T364</f>
        <v>44038</v>
      </c>
      <c r="D321" t="str">
        <f>CONCATENATE(LOWER(LEFT(Sociétaires!E364,1)),LOWER(LEFT(Sociétaires!D364,1)),"-",TEXT(DAY(Sociétaires!G364),"00"),TEXT(MONTH(Sociétaires!G364),"00"),TEXT(YEAR(Sociétaires!G364),"00"))</f>
        <v>jb-08101983</v>
      </c>
      <c r="E321" t="str">
        <f>Sociétaires!E364</f>
        <v>JOANNE</v>
      </c>
      <c r="F321" t="str">
        <f>Sociétaires!M364</f>
        <v>joannebarde@hotmail.fr</v>
      </c>
    </row>
    <row r="322" spans="2:6" x14ac:dyDescent="0.25">
      <c r="B322" t="str">
        <f>(SUBSTITUTE(SUBSTITUTE(SUBSTITUTE(Sociétaires!E365,"é","e"),"è","e"),"ê","e"))&amp;Sociétaires!A365</f>
        <v>Isabelle323</v>
      </c>
      <c r="C322" s="117">
        <f>Sociétaires!T365</f>
        <v>44042</v>
      </c>
      <c r="D322" t="str">
        <f>CONCATENATE(LOWER(LEFT(Sociétaires!E365,1)),LOWER(LEFT(Sociétaires!D365,1)),"-",TEXT(DAY(Sociétaires!G365),"00"),TEXT(MONTH(Sociétaires!G365),"00"),TEXT(YEAR(Sociétaires!G365),"00"))</f>
        <v>ie-14071978</v>
      </c>
      <c r="E322" t="str">
        <f>Sociétaires!E365</f>
        <v>Isabelle</v>
      </c>
      <c r="F322" t="str">
        <f>Sociétaires!M365</f>
        <v>iesteull@yahoo.fr</v>
      </c>
    </row>
    <row r="323" spans="2:6" x14ac:dyDescent="0.25">
      <c r="B323" t="str">
        <f>(SUBSTITUTE(SUBSTITUTE(SUBSTITUTE(Sociétaires!E366,"é","e"),"è","e"),"ê","e"))&amp;Sociétaires!A366</f>
        <v>Dominique324</v>
      </c>
      <c r="C323" s="117">
        <f>Sociétaires!T366</f>
        <v>44049</v>
      </c>
      <c r="D323" t="str">
        <f>CONCATENATE(LOWER(LEFT(Sociétaires!E366,1)),LOWER(LEFT(Sociétaires!D366,1)),"-",TEXT(DAY(Sociétaires!G366),"00"),TEXT(MONTH(Sociétaires!G366),"00"),TEXT(YEAR(Sociétaires!G366),"00"))</f>
        <v>dp-25071974</v>
      </c>
      <c r="E323" t="str">
        <f>Sociétaires!E366</f>
        <v>Dominique</v>
      </c>
      <c r="F323" t="str">
        <f>Sociétaires!M366</f>
        <v>domipaille@gmail.com</v>
      </c>
    </row>
    <row r="324" spans="2:6" x14ac:dyDescent="0.25">
      <c r="B324" t="str">
        <f>(SUBSTITUTE(SUBSTITUTE(SUBSTITUTE(Sociétaires!E367,"é","e"),"è","e"),"ê","e"))&amp;Sociétaires!A367</f>
        <v>Eric325</v>
      </c>
      <c r="C324" s="117" t="str">
        <f>Sociétaires!T367</f>
        <v xml:space="preserve">10/07/2017
</v>
      </c>
      <c r="D324" t="str">
        <f>CONCATENATE(LOWER(LEFT(Sociétaires!E367,1)),LOWER(LEFT(Sociétaires!D367,1)),"-",TEXT(DAY(Sociétaires!G367),"00"),TEXT(MONTH(Sociétaires!G367),"00"),TEXT(YEAR(Sociétaires!G367),"00"))</f>
        <v>eg-07061960</v>
      </c>
      <c r="E324" t="str">
        <f>Sociétaires!E367</f>
        <v>Eric</v>
      </c>
      <c r="F324" t="str">
        <f>Sociétaires!M367</f>
        <v>eric.georget@free.fr</v>
      </c>
    </row>
    <row r="325" spans="2:6" x14ac:dyDescent="0.25">
      <c r="B325" t="str">
        <f>(SUBSTITUTE(SUBSTITUTE(SUBSTITUTE(Sociétaires!E368,"é","e"),"è","e"),"ê","e"))&amp;Sociétaires!A368</f>
        <v>David326</v>
      </c>
      <c r="C325" s="117" t="str">
        <f>Sociétaires!T368</f>
        <v xml:space="preserve">10/07/2017
</v>
      </c>
      <c r="D325" t="str">
        <f>CONCATENATE(LOWER(LEFT(Sociétaires!E368,1)),LOWER(LEFT(Sociétaires!D368,1)),"-",TEXT(DAY(Sociétaires!G368),"00"),TEXT(MONTH(Sociétaires!G368),"00"),TEXT(YEAR(Sociétaires!G368),"00"))</f>
        <v>dp-24081976</v>
      </c>
      <c r="E325" t="str">
        <f>Sociétaires!E368</f>
        <v>David</v>
      </c>
      <c r="F325" t="str">
        <f>Sociétaires!M368</f>
        <v>davpgow@gmail.com</v>
      </c>
    </row>
    <row r="326" spans="2:6" x14ac:dyDescent="0.25">
      <c r="B326" t="str">
        <f>(SUBSTITUTE(SUBSTITUTE(SUBSTITUTE(Sociétaires!E369,"é","e"),"è","e"),"ê","e"))&amp;Sociétaires!A369</f>
        <v>Gabriel327</v>
      </c>
      <c r="C326" s="117" t="str">
        <f>Sociétaires!T369</f>
        <v>Année</v>
      </c>
      <c r="D326" t="str">
        <f>CONCATENATE(LOWER(LEFT(Sociétaires!E369,1)),LOWER(LEFT(Sociétaires!D369,1)),"-",TEXT(DAY(Sociétaires!G369),"00"),TEXT(MONTH(Sociétaires!G369),"00"),TEXT(YEAR(Sociétaires!G369),"00"))</f>
        <v>gb-09121980</v>
      </c>
      <c r="E326" t="str">
        <f>Sociétaires!E369</f>
        <v>Gabriel</v>
      </c>
      <c r="F326" t="str">
        <f>Sociétaires!M369</f>
        <v>gboscher@gmail.com</v>
      </c>
    </row>
    <row r="327" spans="2:6" x14ac:dyDescent="0.25">
      <c r="B327" t="str">
        <f>(SUBSTITUTE(SUBSTITUTE(SUBSTITUTE(Sociétaires!E370,"é","e"),"è","e"),"ê","e"))&amp;Sociétaires!A370</f>
        <v>Jacques328</v>
      </c>
      <c r="C327" s="117">
        <f>Sociétaires!T370</f>
        <v>0</v>
      </c>
      <c r="D327" t="str">
        <f>CONCATENATE(LOWER(LEFT(Sociétaires!E370,1)),LOWER(LEFT(Sociétaires!D370,1)),"-",TEXT(DAY(Sociétaires!G370),"00"),TEXT(MONTH(Sociétaires!G370),"00"),TEXT(YEAR(Sociétaires!G370),"00"))</f>
        <v>jl-02121960</v>
      </c>
      <c r="E327" t="str">
        <f>Sociétaires!E370</f>
        <v>Jacques</v>
      </c>
      <c r="F327" t="str">
        <f>Sociétaires!M370</f>
        <v>jlebart31@gmail.com</v>
      </c>
    </row>
    <row r="328" spans="2:6" x14ac:dyDescent="0.25">
      <c r="B328" t="str">
        <f>(SUBSTITUTE(SUBSTITUTE(SUBSTITUTE(Sociétaires!E371,"é","e"),"è","e"),"ê","e"))&amp;Sociétaires!A371</f>
        <v>Clement329</v>
      </c>
      <c r="C328" s="117">
        <f>Sociétaires!T371</f>
        <v>0</v>
      </c>
      <c r="D328" t="str">
        <f>CONCATENATE(LOWER(LEFT(Sociétaires!E371,1)),LOWER(LEFT(Sociétaires!D371,1)),"-",TEXT(DAY(Sociétaires!G371),"00"),TEXT(MONTH(Sociétaires!G371),"00"),TEXT(YEAR(Sociétaires!G371),"00"))</f>
        <v>ch-14042007</v>
      </c>
      <c r="E328" t="str">
        <f>Sociétaires!E371</f>
        <v>Clément</v>
      </c>
      <c r="F328" t="str">
        <f>Sociétaires!M371</f>
        <v>crp.web@hh.de</v>
      </c>
    </row>
    <row r="329" spans="2:6" x14ac:dyDescent="0.25">
      <c r="B329" t="str">
        <f>(SUBSTITUTE(SUBSTITUTE(SUBSTITUTE(Sociétaires!E372,"é","e"),"è","e"),"ê","e"))&amp;Sociétaires!A372</f>
        <v>JUNE330</v>
      </c>
      <c r="C329" s="117">
        <f>Sociétaires!T372</f>
        <v>0</v>
      </c>
      <c r="D329" t="str">
        <f>CONCATENATE(LOWER(LEFT(Sociétaires!E372,1)),LOWER(LEFT(Sociétaires!D372,1)),"-",TEXT(DAY(Sociétaires!G372),"00"),TEXT(MONTH(Sociétaires!G372),"00"),TEXT(YEAR(Sociétaires!G372),"00"))</f>
        <v>jm-19082018</v>
      </c>
      <c r="E329" t="str">
        <f>Sociétaires!E372</f>
        <v>JUNE</v>
      </c>
      <c r="F329" t="str">
        <f>Sociétaires!M372</f>
        <v>arnaud-mary@live.fr</v>
      </c>
    </row>
  </sheetData>
  <conditionalFormatting sqref="B1:B1048576">
    <cfRule type="duplicateValues" dxfId="14" priority="3"/>
  </conditionalFormatting>
  <conditionalFormatting sqref="D2:D329">
    <cfRule type="duplicateValues" dxfId="13" priority="191"/>
  </conditionalFormatting>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D11" sqref="D11"/>
    </sheetView>
  </sheetViews>
  <sheetFormatPr baseColWidth="10" defaultRowHeight="15" x14ac:dyDescent="0.25"/>
  <cols>
    <col min="2" max="2" width="12.42578125" customWidth="1"/>
    <col min="4" max="4" width="16.5703125" customWidth="1"/>
  </cols>
  <sheetData>
    <row r="1" spans="1:6" x14ac:dyDescent="0.25">
      <c r="A1" t="s">
        <v>168</v>
      </c>
      <c r="B1" t="s">
        <v>2053</v>
      </c>
      <c r="C1" s="117" t="s">
        <v>2346</v>
      </c>
      <c r="D1" t="s">
        <v>2347</v>
      </c>
      <c r="E1" t="s">
        <v>2348</v>
      </c>
      <c r="F1" t="s">
        <v>5</v>
      </c>
    </row>
    <row r="2" spans="1:6" x14ac:dyDescent="0.25">
      <c r="A2">
        <f>Sociétaires!A3</f>
        <v>2</v>
      </c>
      <c r="B2" t="str">
        <f>(SUBSTITUTE(SUBSTITUTE(SUBSTITUTE(Sociétaires!E3,"é","e"),"è","e"),"ê","e"))&amp;Sociétaires!A3</f>
        <v>Dominique2</v>
      </c>
      <c r="C2" s="117">
        <f>Sociétaires!T3</f>
        <v>42893</v>
      </c>
      <c r="D2" t="str">
        <f>CONCATENATE(LOWER(LEFT(Sociétaires!E3,1)),LOWER(LEFT(Sociétaires!D3,1)),"-",TEXT(DAY(Sociétaires!G3),"00"),TEXT(MONTH(Sociétaires!G3),"00"),TEXT(YEAR(Sociétaires!G3),"00"))</f>
        <v>db-10061954</v>
      </c>
      <c r="E2" t="str">
        <f>Sociétaires!E3</f>
        <v>Dominique</v>
      </c>
      <c r="F2" t="str">
        <f>Sociétaires!M3</f>
        <v>domi.gardette@gmail.com</v>
      </c>
    </row>
    <row r="3" spans="1:6" x14ac:dyDescent="0.25">
      <c r="A3">
        <v>40</v>
      </c>
      <c r="B3" t="s">
        <v>2349</v>
      </c>
      <c r="C3" s="56">
        <v>42893</v>
      </c>
      <c r="D3" t="s">
        <v>2350</v>
      </c>
      <c r="E3" t="s">
        <v>353</v>
      </c>
      <c r="F3" t="s">
        <v>357</v>
      </c>
    </row>
    <row r="4" spans="1:6" x14ac:dyDescent="0.25">
      <c r="A4">
        <v>53</v>
      </c>
      <c r="B4" t="s">
        <v>2351</v>
      </c>
      <c r="C4" s="56" t="s">
        <v>1743</v>
      </c>
      <c r="D4" t="s">
        <v>2352</v>
      </c>
      <c r="E4" t="s">
        <v>36</v>
      </c>
      <c r="F4" t="s">
        <v>204</v>
      </c>
    </row>
    <row r="5" spans="1:6" x14ac:dyDescent="0.25">
      <c r="A5">
        <v>45</v>
      </c>
      <c r="B5" t="s">
        <v>2353</v>
      </c>
      <c r="C5" s="56">
        <v>42893</v>
      </c>
      <c r="D5" t="s">
        <v>2354</v>
      </c>
      <c r="E5" t="s">
        <v>197</v>
      </c>
      <c r="F5" t="s">
        <v>1330</v>
      </c>
    </row>
    <row r="6" spans="1:6" x14ac:dyDescent="0.25">
      <c r="A6">
        <v>50</v>
      </c>
      <c r="B6" t="s">
        <v>2355</v>
      </c>
      <c r="C6" s="117">
        <v>42893</v>
      </c>
      <c r="D6" t="s">
        <v>2356</v>
      </c>
      <c r="E6" t="s">
        <v>123</v>
      </c>
      <c r="F6" t="s">
        <v>126</v>
      </c>
    </row>
    <row r="7" spans="1:6" x14ac:dyDescent="0.25">
      <c r="A7">
        <v>24</v>
      </c>
      <c r="B7" t="s">
        <v>2357</v>
      </c>
      <c r="C7" s="117">
        <v>42893</v>
      </c>
      <c r="D7" t="s">
        <v>2358</v>
      </c>
      <c r="E7" t="s">
        <v>213</v>
      </c>
      <c r="F7" t="s">
        <v>250</v>
      </c>
    </row>
    <row r="8" spans="1:6" x14ac:dyDescent="0.25">
      <c r="A8">
        <v>274</v>
      </c>
      <c r="B8" t="s">
        <v>2359</v>
      </c>
      <c r="C8" s="56">
        <v>43853</v>
      </c>
      <c r="D8" t="s">
        <v>2360</v>
      </c>
      <c r="E8" t="s">
        <v>1868</v>
      </c>
      <c r="F8" t="s">
        <v>1872</v>
      </c>
    </row>
    <row r="9" spans="1:6" x14ac:dyDescent="0.25">
      <c r="A9">
        <v>229</v>
      </c>
      <c r="B9" t="s">
        <v>2361</v>
      </c>
      <c r="C9" s="117">
        <v>43735</v>
      </c>
      <c r="D9" t="s">
        <v>2362</v>
      </c>
      <c r="E9" t="s">
        <v>1596</v>
      </c>
      <c r="F9" t="s">
        <v>1600</v>
      </c>
    </row>
    <row r="10" spans="1:6" x14ac:dyDescent="0.25">
      <c r="A10">
        <v>113</v>
      </c>
      <c r="B10" t="s">
        <v>2363</v>
      </c>
      <c r="C10" s="117">
        <v>43142</v>
      </c>
      <c r="D10" t="s">
        <v>2364</v>
      </c>
      <c r="E10" t="s">
        <v>716</v>
      </c>
      <c r="F10" t="s">
        <v>719</v>
      </c>
    </row>
    <row r="11" spans="1:6" x14ac:dyDescent="0.25">
      <c r="A11">
        <v>116</v>
      </c>
      <c r="B11" t="s">
        <v>2365</v>
      </c>
      <c r="C11" s="117">
        <v>43169</v>
      </c>
      <c r="D11" t="s">
        <v>2366</v>
      </c>
      <c r="E11" t="s">
        <v>734</v>
      </c>
      <c r="F11" t="s">
        <v>737</v>
      </c>
    </row>
  </sheetData>
  <conditionalFormatting sqref="B2">
    <cfRule type="duplicateValues" dxfId="12" priority="12"/>
  </conditionalFormatting>
  <conditionalFormatting sqref="D2">
    <cfRule type="duplicateValues" dxfId="11" priority="13"/>
  </conditionalFormatting>
  <conditionalFormatting sqref="B1">
    <cfRule type="duplicateValues" dxfId="10" priority="11"/>
  </conditionalFormatting>
  <conditionalFormatting sqref="B6">
    <cfRule type="duplicateValues" dxfId="9" priority="9"/>
  </conditionalFormatting>
  <conditionalFormatting sqref="D6">
    <cfRule type="duplicateValues" dxfId="8" priority="10"/>
  </conditionalFormatting>
  <conditionalFormatting sqref="B7">
    <cfRule type="duplicateValues" dxfId="7" priority="7"/>
  </conditionalFormatting>
  <conditionalFormatting sqref="D7">
    <cfRule type="duplicateValues" dxfId="6" priority="8"/>
  </conditionalFormatting>
  <conditionalFormatting sqref="B9">
    <cfRule type="duplicateValues" dxfId="5" priority="5"/>
  </conditionalFormatting>
  <conditionalFormatting sqref="D9">
    <cfRule type="duplicateValues" dxfId="4" priority="6"/>
  </conditionalFormatting>
  <conditionalFormatting sqref="B10">
    <cfRule type="duplicateValues" dxfId="3" priority="3"/>
  </conditionalFormatting>
  <conditionalFormatting sqref="D10">
    <cfRule type="duplicateValues" dxfId="2" priority="4"/>
  </conditionalFormatting>
  <conditionalFormatting sqref="B11">
    <cfRule type="duplicateValues" dxfId="1" priority="1"/>
  </conditionalFormatting>
  <conditionalFormatting sqref="D11">
    <cfRule type="duplicateValues" dxfId="0"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J10" sqref="J10:M15"/>
    </sheetView>
  </sheetViews>
  <sheetFormatPr baseColWidth="10" defaultColWidth="10.7109375" defaultRowHeight="15" x14ac:dyDescent="0.25"/>
  <cols>
    <col min="1" max="1" width="3.7109375" customWidth="1"/>
    <col min="6" max="7" width="11.42578125" style="56"/>
    <col min="8" max="8" width="15.7109375" customWidth="1"/>
  </cols>
  <sheetData>
    <row r="1" spans="1:8" x14ac:dyDescent="0.25">
      <c r="A1" t="s">
        <v>168</v>
      </c>
      <c r="B1" t="s">
        <v>1029</v>
      </c>
      <c r="C1" t="s">
        <v>1</v>
      </c>
      <c r="D1" t="s">
        <v>0</v>
      </c>
      <c r="E1" t="s">
        <v>1071</v>
      </c>
      <c r="F1" s="56" t="s">
        <v>1072</v>
      </c>
      <c r="G1" s="56" t="s">
        <v>1073</v>
      </c>
    </row>
    <row r="2" spans="1:8" x14ac:dyDescent="0.25">
      <c r="E2">
        <f>SUM(E3:E55)</f>
        <v>38000</v>
      </c>
    </row>
    <row r="3" spans="1:8" x14ac:dyDescent="0.25">
      <c r="A3" s="1">
        <v>1</v>
      </c>
      <c r="B3" s="1" t="s">
        <v>1030</v>
      </c>
      <c r="C3" s="7" t="s">
        <v>21</v>
      </c>
      <c r="D3" s="7" t="s">
        <v>26</v>
      </c>
      <c r="E3" s="1">
        <v>5000</v>
      </c>
      <c r="F3" s="49">
        <v>43071</v>
      </c>
      <c r="G3" s="49">
        <v>44167</v>
      </c>
      <c r="H3" s="56"/>
    </row>
    <row r="4" spans="1:8" x14ac:dyDescent="0.25">
      <c r="A4" s="1">
        <v>2</v>
      </c>
      <c r="B4" s="1" t="s">
        <v>1030</v>
      </c>
      <c r="C4" s="42" t="s">
        <v>263</v>
      </c>
      <c r="D4" s="42" t="s">
        <v>197</v>
      </c>
      <c r="E4" s="1">
        <v>5000</v>
      </c>
      <c r="F4" s="49">
        <v>43071</v>
      </c>
      <c r="G4" s="49">
        <v>44166</v>
      </c>
    </row>
    <row r="5" spans="1:8" x14ac:dyDescent="0.25">
      <c r="A5" s="1">
        <v>3</v>
      </c>
      <c r="B5" s="1" t="s">
        <v>1045</v>
      </c>
      <c r="C5" s="42" t="s">
        <v>330</v>
      </c>
      <c r="D5" s="42" t="s">
        <v>1070</v>
      </c>
      <c r="E5" s="1">
        <v>8000</v>
      </c>
      <c r="F5" s="49">
        <v>43070</v>
      </c>
      <c r="G5" s="49">
        <v>44165</v>
      </c>
    </row>
    <row r="6" spans="1:8" x14ac:dyDescent="0.25">
      <c r="A6" s="1">
        <v>4</v>
      </c>
      <c r="B6" s="1" t="s">
        <v>1240</v>
      </c>
      <c r="C6" s="1" t="s">
        <v>180</v>
      </c>
      <c r="D6" s="1" t="s">
        <v>1241</v>
      </c>
      <c r="E6" s="1">
        <v>2000</v>
      </c>
      <c r="F6" s="49">
        <v>43473</v>
      </c>
      <c r="G6" s="49">
        <v>44569</v>
      </c>
    </row>
    <row r="7" spans="1:8" x14ac:dyDescent="0.25">
      <c r="A7" s="1">
        <v>5</v>
      </c>
      <c r="B7" s="1" t="s">
        <v>1044</v>
      </c>
      <c r="C7" s="1" t="s">
        <v>1242</v>
      </c>
      <c r="D7" s="1" t="s">
        <v>495</v>
      </c>
      <c r="E7" s="1">
        <v>500</v>
      </c>
      <c r="F7" s="49">
        <v>43473</v>
      </c>
      <c r="G7" s="49">
        <v>44569</v>
      </c>
    </row>
    <row r="8" spans="1:8" x14ac:dyDescent="0.25">
      <c r="A8" s="1">
        <v>6</v>
      </c>
      <c r="B8" s="1" t="s">
        <v>1030</v>
      </c>
      <c r="C8" s="1" t="s">
        <v>170</v>
      </c>
      <c r="D8" s="1" t="s">
        <v>1243</v>
      </c>
      <c r="E8" s="1">
        <v>500</v>
      </c>
      <c r="F8" s="49">
        <v>43473</v>
      </c>
      <c r="G8" s="49">
        <v>44569</v>
      </c>
    </row>
    <row r="9" spans="1:8" x14ac:dyDescent="0.25">
      <c r="A9" s="1">
        <v>7</v>
      </c>
      <c r="B9" s="1" t="s">
        <v>1044</v>
      </c>
      <c r="C9" s="1" t="s">
        <v>1052</v>
      </c>
      <c r="D9" s="1" t="s">
        <v>451</v>
      </c>
      <c r="E9" s="1">
        <v>1000</v>
      </c>
      <c r="F9" s="49">
        <v>43477</v>
      </c>
      <c r="G9" s="49">
        <v>44573</v>
      </c>
    </row>
    <row r="10" spans="1:8" x14ac:dyDescent="0.25">
      <c r="A10" s="1">
        <v>8</v>
      </c>
      <c r="B10" s="1" t="s">
        <v>1273</v>
      </c>
      <c r="C10" s="1" t="s">
        <v>185</v>
      </c>
      <c r="D10" s="1" t="s">
        <v>184</v>
      </c>
      <c r="E10" s="1">
        <v>2000</v>
      </c>
      <c r="F10" s="49">
        <v>43477</v>
      </c>
      <c r="G10" s="49">
        <v>44573</v>
      </c>
    </row>
    <row r="11" spans="1:8" x14ac:dyDescent="0.25">
      <c r="A11" s="1">
        <v>9</v>
      </c>
      <c r="B11" s="1" t="s">
        <v>1044</v>
      </c>
      <c r="C11" s="1" t="s">
        <v>596</v>
      </c>
      <c r="D11" s="1" t="s">
        <v>1274</v>
      </c>
      <c r="E11" s="1">
        <v>3000</v>
      </c>
      <c r="F11" s="49">
        <v>43490</v>
      </c>
      <c r="G11" s="49">
        <v>44586</v>
      </c>
    </row>
    <row r="12" spans="1:8" x14ac:dyDescent="0.25">
      <c r="A12" s="1">
        <v>10</v>
      </c>
      <c r="B12" s="1" t="s">
        <v>1030</v>
      </c>
      <c r="C12" s="1" t="s">
        <v>1262</v>
      </c>
      <c r="D12" s="1" t="s">
        <v>823</v>
      </c>
      <c r="E12" s="1">
        <v>3000</v>
      </c>
      <c r="F12" s="49">
        <v>43480</v>
      </c>
      <c r="G12" s="49">
        <v>44576</v>
      </c>
    </row>
    <row r="13" spans="1:8" x14ac:dyDescent="0.25">
      <c r="A13" s="1">
        <v>11</v>
      </c>
      <c r="B13" s="1" t="s">
        <v>1044</v>
      </c>
      <c r="C13" s="1" t="s">
        <v>208</v>
      </c>
      <c r="D13" s="1" t="s">
        <v>207</v>
      </c>
      <c r="E13" s="1">
        <v>4000</v>
      </c>
      <c r="F13" s="49">
        <v>43493</v>
      </c>
      <c r="G13" s="49">
        <v>44589</v>
      </c>
    </row>
    <row r="14" spans="1:8" x14ac:dyDescent="0.25">
      <c r="A14" s="1">
        <v>12</v>
      </c>
      <c r="B14" s="1" t="s">
        <v>1273</v>
      </c>
      <c r="C14" s="1" t="s">
        <v>202</v>
      </c>
      <c r="D14" s="1" t="s">
        <v>36</v>
      </c>
      <c r="E14" s="1">
        <v>4000</v>
      </c>
      <c r="F14" s="49">
        <v>43493</v>
      </c>
      <c r="G14" s="49">
        <v>44589</v>
      </c>
    </row>
  </sheetData>
  <dataValidations count="1">
    <dataValidation type="list" allowBlank="1" showInputMessage="1" showErrorMessage="1" sqref="B3:B5">
      <formula1>"Monsieur,Madame,Collectivité,Association,Société"</formula1>
    </dataValidation>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topLeftCell="D1" workbookViewId="0">
      <pane ySplit="1" topLeftCell="A2" activePane="bottomLeft" state="frozen"/>
      <selection activeCell="D1" sqref="D1"/>
      <selection pane="bottomLeft" activeCell="D2" sqref="A2:XFD2"/>
    </sheetView>
  </sheetViews>
  <sheetFormatPr baseColWidth="10" defaultColWidth="11.42578125" defaultRowHeight="15" outlineLevelCol="1" x14ac:dyDescent="0.25"/>
  <cols>
    <col min="1" max="1" width="4.28515625" customWidth="1"/>
    <col min="2" max="3" width="9.5703125" customWidth="1"/>
    <col min="5" max="5" width="19.140625" customWidth="1"/>
    <col min="7" max="7" width="11.28515625" bestFit="1" customWidth="1"/>
    <col min="8" max="8" width="24.7109375" customWidth="1"/>
    <col min="9" max="9" width="7.7109375" customWidth="1"/>
    <col min="10" max="10" width="28" style="20" customWidth="1"/>
    <col min="11" max="11" width="38.7109375" customWidth="1"/>
    <col min="12" max="12" width="7.28515625" style="14" customWidth="1"/>
    <col min="13" max="13" width="18.28515625" customWidth="1"/>
    <col min="14" max="14" width="32.7109375" customWidth="1"/>
    <col min="15" max="15" width="14.85546875" customWidth="1"/>
    <col min="16" max="16" width="11.42578125" customWidth="1"/>
    <col min="17" max="20" width="11.42578125" customWidth="1" outlineLevel="1"/>
    <col min="21" max="21" width="17.42578125" customWidth="1" outlineLevel="1"/>
    <col min="22" max="22" width="11.42578125" customWidth="1" outlineLevel="1"/>
  </cols>
  <sheetData>
    <row r="1" spans="1:23" ht="15.75" thickBot="1" x14ac:dyDescent="0.3">
      <c r="A1" t="s">
        <v>168</v>
      </c>
      <c r="B1" t="s">
        <v>231</v>
      </c>
      <c r="C1" t="s">
        <v>350</v>
      </c>
      <c r="D1" s="2" t="s">
        <v>0</v>
      </c>
      <c r="E1" s="3" t="s">
        <v>1</v>
      </c>
      <c r="F1" s="3" t="s">
        <v>300</v>
      </c>
      <c r="G1" s="3" t="s">
        <v>287</v>
      </c>
      <c r="H1" s="3" t="s">
        <v>334</v>
      </c>
      <c r="I1" s="3" t="s">
        <v>332</v>
      </c>
      <c r="J1" s="18" t="s">
        <v>336</v>
      </c>
      <c r="K1" s="3" t="s">
        <v>2</v>
      </c>
      <c r="L1" s="4" t="s">
        <v>3</v>
      </c>
      <c r="M1" s="3" t="s">
        <v>4</v>
      </c>
      <c r="N1" s="3" t="s">
        <v>5</v>
      </c>
      <c r="O1" s="3" t="s">
        <v>6</v>
      </c>
      <c r="P1" s="2" t="s">
        <v>230</v>
      </c>
      <c r="Q1" s="5" t="s">
        <v>7</v>
      </c>
      <c r="R1" s="21" t="s">
        <v>333</v>
      </c>
      <c r="S1" s="17"/>
      <c r="T1" s="11"/>
      <c r="U1" s="11"/>
      <c r="V1" s="17"/>
      <c r="W1" s="11"/>
    </row>
    <row r="2" spans="1:23" x14ac:dyDescent="0.25">
      <c r="A2" s="6"/>
      <c r="B2" s="15"/>
      <c r="C2" s="15">
        <f>B2/50</f>
        <v>0</v>
      </c>
      <c r="D2" s="7" t="s">
        <v>108</v>
      </c>
      <c r="E2" s="7" t="s">
        <v>109</v>
      </c>
      <c r="F2" s="7"/>
      <c r="G2" s="7"/>
      <c r="H2" s="7"/>
      <c r="I2" s="7"/>
      <c r="J2" s="19"/>
      <c r="K2" s="7" t="s">
        <v>110</v>
      </c>
      <c r="L2" s="9">
        <v>31670</v>
      </c>
      <c r="M2" s="7" t="s">
        <v>111</v>
      </c>
      <c r="N2" s="1" t="s">
        <v>112</v>
      </c>
      <c r="O2" s="7" t="s">
        <v>220</v>
      </c>
      <c r="P2" s="22">
        <v>42646</v>
      </c>
      <c r="Q2" s="1" t="s">
        <v>13</v>
      </c>
      <c r="R2" s="1" t="s">
        <v>13</v>
      </c>
      <c r="S2" s="1"/>
      <c r="T2" s="1"/>
      <c r="U2" s="1"/>
      <c r="V2" s="1"/>
      <c r="W2" t="s">
        <v>13</v>
      </c>
    </row>
    <row r="3" spans="1:23" x14ac:dyDescent="0.25">
      <c r="A3" s="6"/>
      <c r="B3" s="15"/>
      <c r="C3" s="15">
        <f>B3/50</f>
        <v>0</v>
      </c>
      <c r="D3" s="7" t="s">
        <v>102</v>
      </c>
      <c r="E3" s="7" t="s">
        <v>103</v>
      </c>
      <c r="F3" s="7"/>
      <c r="G3" s="7"/>
      <c r="H3" s="7"/>
      <c r="I3" s="7"/>
      <c r="J3" s="19" t="s">
        <v>97</v>
      </c>
      <c r="K3" s="7" t="s">
        <v>104</v>
      </c>
      <c r="L3" s="9">
        <v>31810</v>
      </c>
      <c r="M3" s="7" t="s">
        <v>105</v>
      </c>
      <c r="N3" s="8" t="s">
        <v>106</v>
      </c>
      <c r="O3" s="7" t="s">
        <v>107</v>
      </c>
      <c r="P3" s="23">
        <v>42661</v>
      </c>
      <c r="Q3" s="10" t="s">
        <v>13</v>
      </c>
      <c r="R3" s="10" t="s">
        <v>13</v>
      </c>
      <c r="S3" s="1"/>
      <c r="T3" s="1"/>
      <c r="U3" s="1"/>
      <c r="V3" s="1"/>
      <c r="W3" t="s">
        <v>13</v>
      </c>
    </row>
    <row r="4" spans="1:23" x14ac:dyDescent="0.25">
      <c r="A4" s="6"/>
      <c r="B4" s="15"/>
      <c r="C4" s="15">
        <f>B4/50</f>
        <v>0</v>
      </c>
      <c r="D4" s="7" t="s">
        <v>95</v>
      </c>
      <c r="E4" s="7" t="s">
        <v>96</v>
      </c>
      <c r="F4" s="7"/>
      <c r="G4" s="7"/>
      <c r="H4" s="7"/>
      <c r="I4" s="7"/>
      <c r="J4" s="19" t="s">
        <v>97</v>
      </c>
      <c r="K4" s="7" t="s">
        <v>98</v>
      </c>
      <c r="L4" s="9">
        <v>31750</v>
      </c>
      <c r="M4" s="7" t="s">
        <v>99</v>
      </c>
      <c r="N4" s="8" t="s">
        <v>100</v>
      </c>
      <c r="O4" s="7" t="s">
        <v>101</v>
      </c>
      <c r="P4" s="22">
        <v>42661</v>
      </c>
      <c r="Q4" s="1" t="s">
        <v>13</v>
      </c>
      <c r="R4" s="1" t="s">
        <v>13</v>
      </c>
      <c r="S4" s="1"/>
      <c r="T4" s="1"/>
      <c r="U4" s="1"/>
      <c r="V4" s="1"/>
      <c r="W4" t="s">
        <v>13</v>
      </c>
    </row>
    <row r="5" spans="1:23" s="11" customFormat="1" x14ac:dyDescent="0.25">
      <c r="A5" s="6"/>
      <c r="B5" s="15"/>
      <c r="C5" s="15">
        <f t="shared" ref="C5:C12" si="0">B5/50</f>
        <v>0</v>
      </c>
      <c r="D5" s="7" t="s">
        <v>113</v>
      </c>
      <c r="E5" s="7" t="s">
        <v>114</v>
      </c>
      <c r="F5" s="7"/>
      <c r="G5" s="7"/>
      <c r="H5" s="7"/>
      <c r="I5" s="7"/>
      <c r="J5" s="19"/>
      <c r="K5" s="7" t="s">
        <v>115</v>
      </c>
      <c r="L5" s="9">
        <v>31520</v>
      </c>
      <c r="M5" s="7" t="s">
        <v>116</v>
      </c>
      <c r="N5" s="8" t="s">
        <v>117</v>
      </c>
      <c r="O5" s="7" t="s">
        <v>118</v>
      </c>
      <c r="P5" s="24">
        <v>42684</v>
      </c>
      <c r="Q5" s="1" t="s">
        <v>13</v>
      </c>
      <c r="R5" s="1" t="s">
        <v>13</v>
      </c>
      <c r="S5" s="1"/>
      <c r="T5" s="1"/>
      <c r="U5" s="1"/>
      <c r="V5" s="1"/>
      <c r="W5" t="s">
        <v>13</v>
      </c>
    </row>
    <row r="6" spans="1:23" x14ac:dyDescent="0.25">
      <c r="A6" s="6"/>
      <c r="B6" s="15"/>
      <c r="C6" s="15">
        <f t="shared" si="0"/>
        <v>0</v>
      </c>
      <c r="D6" s="1" t="s">
        <v>20</v>
      </c>
      <c r="E6" s="1" t="s">
        <v>135</v>
      </c>
      <c r="F6" s="1"/>
      <c r="G6" s="1"/>
      <c r="H6" s="1"/>
      <c r="I6" s="1"/>
      <c r="J6" s="19" t="s">
        <v>9</v>
      </c>
      <c r="K6" s="1" t="s">
        <v>136</v>
      </c>
      <c r="L6" s="9">
        <v>31320</v>
      </c>
      <c r="M6" s="1" t="s">
        <v>55</v>
      </c>
      <c r="N6" s="12" t="s">
        <v>167</v>
      </c>
      <c r="O6" s="1" t="s">
        <v>137</v>
      </c>
      <c r="P6" s="24">
        <v>42706</v>
      </c>
      <c r="Q6" s="7" t="s">
        <v>13</v>
      </c>
      <c r="R6" s="1" t="s">
        <v>13</v>
      </c>
      <c r="S6" s="1"/>
      <c r="T6" s="1"/>
      <c r="U6" s="1"/>
      <c r="V6" s="1"/>
      <c r="W6" t="s">
        <v>13</v>
      </c>
    </row>
    <row r="7" spans="1:23" x14ac:dyDescent="0.25">
      <c r="A7" s="6"/>
      <c r="B7" s="15"/>
      <c r="C7" s="15">
        <f t="shared" si="0"/>
        <v>0</v>
      </c>
      <c r="D7" s="7" t="s">
        <v>128</v>
      </c>
      <c r="E7" s="7" t="s">
        <v>129</v>
      </c>
      <c r="F7" s="7"/>
      <c r="G7" s="7"/>
      <c r="H7" s="7"/>
      <c r="I7" s="7"/>
      <c r="J7" s="19" t="s">
        <v>130</v>
      </c>
      <c r="K7" s="7" t="s">
        <v>131</v>
      </c>
      <c r="L7" s="9">
        <v>31320</v>
      </c>
      <c r="M7" s="7" t="s">
        <v>132</v>
      </c>
      <c r="N7" s="8" t="s">
        <v>133</v>
      </c>
      <c r="O7" s="7" t="s">
        <v>134</v>
      </c>
      <c r="P7" s="16">
        <v>42714</v>
      </c>
      <c r="Q7" s="7" t="s">
        <v>13</v>
      </c>
      <c r="R7" s="1" t="s">
        <v>13</v>
      </c>
      <c r="S7" s="7"/>
      <c r="T7" s="7"/>
      <c r="U7" s="7"/>
      <c r="V7" s="7"/>
      <c r="W7" t="s">
        <v>218</v>
      </c>
    </row>
    <row r="8" spans="1:23" s="35" customFormat="1" x14ac:dyDescent="0.25">
      <c r="A8" s="25"/>
      <c r="B8" s="27">
        <v>0</v>
      </c>
      <c r="C8" s="27">
        <f t="shared" si="0"/>
        <v>0</v>
      </c>
      <c r="D8" s="26" t="s">
        <v>157</v>
      </c>
      <c r="E8" s="26" t="s">
        <v>158</v>
      </c>
      <c r="F8" s="26"/>
      <c r="G8" s="28">
        <v>28845</v>
      </c>
      <c r="H8" s="26" t="s">
        <v>307</v>
      </c>
      <c r="I8" s="29">
        <v>1</v>
      </c>
      <c r="J8" s="30"/>
      <c r="K8" s="26" t="s">
        <v>159</v>
      </c>
      <c r="L8" s="31">
        <v>31400</v>
      </c>
      <c r="M8" s="26" t="s">
        <v>160</v>
      </c>
      <c r="N8" s="32" t="s">
        <v>434</v>
      </c>
      <c r="O8" s="26" t="s">
        <v>161</v>
      </c>
      <c r="P8" s="36">
        <v>42740</v>
      </c>
      <c r="Q8" s="37" t="s">
        <v>13</v>
      </c>
      <c r="R8" s="38" t="s">
        <v>13</v>
      </c>
    </row>
    <row r="9" spans="1:23" x14ac:dyDescent="0.25">
      <c r="B9" s="1"/>
      <c r="C9" s="15">
        <f t="shared" si="0"/>
        <v>0</v>
      </c>
      <c r="D9" s="1" t="s">
        <v>189</v>
      </c>
      <c r="E9" s="1" t="s">
        <v>190</v>
      </c>
      <c r="F9" s="1"/>
      <c r="G9" s="1"/>
      <c r="H9" s="1"/>
      <c r="I9" s="1"/>
      <c r="J9" s="19"/>
      <c r="K9" s="1" t="s">
        <v>191</v>
      </c>
      <c r="L9" s="9">
        <v>31320</v>
      </c>
      <c r="M9" s="1" t="s">
        <v>155</v>
      </c>
      <c r="N9" s="1" t="s">
        <v>192</v>
      </c>
      <c r="O9" s="1" t="s">
        <v>193</v>
      </c>
      <c r="P9" s="16">
        <v>42760</v>
      </c>
      <c r="Q9" s="1" t="s">
        <v>13</v>
      </c>
      <c r="R9" s="1" t="s">
        <v>13</v>
      </c>
      <c r="S9" s="1" t="str">
        <f>E9</f>
        <v>Dupré</v>
      </c>
      <c r="T9" s="1" t="s">
        <v>183</v>
      </c>
      <c r="U9" s="1" t="s">
        <v>177</v>
      </c>
      <c r="V9" s="1" t="s">
        <v>178</v>
      </c>
      <c r="W9" s="13" t="s">
        <v>218</v>
      </c>
    </row>
    <row r="10" spans="1:23" x14ac:dyDescent="0.25">
      <c r="B10" s="1"/>
      <c r="C10" s="15">
        <f t="shared" si="0"/>
        <v>0</v>
      </c>
      <c r="D10" s="1" t="s">
        <v>194</v>
      </c>
      <c r="E10" s="1" t="s">
        <v>190</v>
      </c>
      <c r="F10" s="1"/>
      <c r="G10" s="1"/>
      <c r="H10" s="1"/>
      <c r="I10" s="1"/>
      <c r="J10" s="19"/>
      <c r="K10" s="1" t="s">
        <v>191</v>
      </c>
      <c r="L10" s="9">
        <v>31320</v>
      </c>
      <c r="M10" s="1" t="s">
        <v>155</v>
      </c>
      <c r="N10" s="1"/>
      <c r="O10" s="1" t="s">
        <v>195</v>
      </c>
      <c r="P10" s="16">
        <v>42760</v>
      </c>
      <c r="Q10" s="1" t="s">
        <v>13</v>
      </c>
      <c r="R10" s="1" t="s">
        <v>13</v>
      </c>
      <c r="S10" s="1" t="s">
        <v>196</v>
      </c>
      <c r="T10" s="1"/>
      <c r="U10" s="1"/>
      <c r="V10" s="1"/>
      <c r="W10" s="13" t="s">
        <v>218</v>
      </c>
    </row>
    <row r="11" spans="1:23" x14ac:dyDescent="0.25">
      <c r="B11" s="1"/>
      <c r="C11" s="15">
        <f t="shared" si="0"/>
        <v>0</v>
      </c>
      <c r="D11" s="1" t="s">
        <v>212</v>
      </c>
      <c r="E11" s="1" t="s">
        <v>215</v>
      </c>
      <c r="F11" s="1"/>
      <c r="G11" s="1"/>
      <c r="H11" s="1"/>
      <c r="I11" s="1"/>
      <c r="J11" s="19"/>
      <c r="K11" s="1" t="s">
        <v>238</v>
      </c>
      <c r="L11" s="9">
        <v>31320</v>
      </c>
      <c r="M11" s="1" t="s">
        <v>155</v>
      </c>
      <c r="N11" s="12" t="s">
        <v>239</v>
      </c>
      <c r="O11" s="1" t="s">
        <v>216</v>
      </c>
      <c r="P11" s="16">
        <v>42761</v>
      </c>
      <c r="Q11" s="1" t="s">
        <v>13</v>
      </c>
      <c r="R11" s="1" t="s">
        <v>13</v>
      </c>
      <c r="S11" s="1" t="str">
        <f>E11</f>
        <v>Debellefontaine</v>
      </c>
      <c r="T11" s="1" t="s">
        <v>240</v>
      </c>
      <c r="U11" s="1"/>
      <c r="V11" s="1" t="s">
        <v>160</v>
      </c>
      <c r="W11" s="13" t="s">
        <v>218</v>
      </c>
    </row>
    <row r="12" spans="1:23" s="35" customFormat="1" x14ac:dyDescent="0.25">
      <c r="A12" s="25"/>
      <c r="B12" s="26">
        <v>0</v>
      </c>
      <c r="C12" s="27">
        <f t="shared" si="0"/>
        <v>0</v>
      </c>
      <c r="D12" s="26" t="s">
        <v>243</v>
      </c>
      <c r="E12" s="26" t="s">
        <v>242</v>
      </c>
      <c r="F12" s="26"/>
      <c r="G12" s="28">
        <v>28202</v>
      </c>
      <c r="H12" s="26" t="s">
        <v>306</v>
      </c>
      <c r="I12" s="29">
        <v>6</v>
      </c>
      <c r="J12" s="30"/>
      <c r="K12" s="26" t="s">
        <v>159</v>
      </c>
      <c r="L12" s="31">
        <v>31400</v>
      </c>
      <c r="M12" s="26" t="s">
        <v>160</v>
      </c>
      <c r="N12" s="32" t="s">
        <v>251</v>
      </c>
      <c r="O12" s="26" t="s">
        <v>252</v>
      </c>
      <c r="P12" s="33">
        <v>42740</v>
      </c>
      <c r="Q12" s="26" t="s">
        <v>13</v>
      </c>
      <c r="R12" s="34" t="s">
        <v>13</v>
      </c>
    </row>
  </sheetData>
  <autoFilter ref="A1:W12"/>
  <sortState ref="D1:S67">
    <sortCondition ref="E1"/>
  </sortState>
  <hyperlinks>
    <hyperlink ref="N4" r:id="rId1"/>
    <hyperlink ref="N3" r:id="rId2"/>
    <hyperlink ref="N5" r:id="rId3"/>
    <hyperlink ref="N7" r:id="rId4"/>
    <hyperlink ref="N6" r:id="rId5"/>
    <hyperlink ref="N8" r:id="rId6"/>
    <hyperlink ref="N11" r:id="rId7"/>
    <hyperlink ref="N12" r:id="rId8"/>
  </hyperlinks>
  <pageMargins left="0.7" right="0.7" top="0.75" bottom="0.75" header="0.3" footer="0.3"/>
  <pageSetup paperSize="9" orientation="portrait" r:id="rId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73"/>
  <sheetViews>
    <sheetView topLeftCell="A49" workbookViewId="0">
      <pane xSplit="4" topLeftCell="E1" activePane="topRight" state="frozen"/>
      <selection activeCell="A23" sqref="A23"/>
      <selection pane="topRight" activeCell="A62" sqref="A62:XFD62"/>
    </sheetView>
  </sheetViews>
  <sheetFormatPr baseColWidth="10" defaultColWidth="13" defaultRowHeight="15" outlineLevelCol="1" x14ac:dyDescent="0.25"/>
  <cols>
    <col min="1" max="1" width="6.85546875" bestFit="1" customWidth="1"/>
    <col min="2" max="2" width="10.28515625" customWidth="1"/>
    <col min="3" max="3" width="17.7109375" customWidth="1"/>
    <col min="4" max="4" width="14.140625" bestFit="1" customWidth="1"/>
    <col min="5" max="5" width="14" bestFit="1" customWidth="1" outlineLevel="1"/>
    <col min="6" max="6" width="10.7109375" bestFit="1" customWidth="1" outlineLevel="1"/>
    <col min="7" max="7" width="24.28515625" bestFit="1" customWidth="1" outlineLevel="1"/>
    <col min="8" max="8" width="36.7109375" customWidth="1"/>
    <col min="9" max="9" width="6" style="14" bestFit="1" customWidth="1"/>
    <col min="10" max="10" width="19.28515625" customWidth="1"/>
    <col min="11" max="11" width="5" bestFit="1" customWidth="1"/>
    <col min="12" max="12" width="9" style="70" customWidth="1"/>
    <col min="13" max="13" width="7.85546875" style="70" customWidth="1"/>
    <col min="14" max="14" width="9.28515625" style="86" customWidth="1"/>
  </cols>
  <sheetData>
    <row r="1" spans="1:15" ht="34.5" customHeight="1" thickBot="1" x14ac:dyDescent="0.3">
      <c r="A1" s="316"/>
      <c r="B1" s="316"/>
      <c r="C1" s="316"/>
      <c r="D1" s="316"/>
      <c r="E1" s="316"/>
      <c r="F1" s="316"/>
      <c r="G1" s="316"/>
      <c r="H1" s="316"/>
      <c r="I1" s="316"/>
      <c r="J1" s="316"/>
      <c r="K1" s="316"/>
      <c r="L1" s="316"/>
      <c r="M1" s="316"/>
      <c r="N1" s="316"/>
    </row>
    <row r="2" spans="1:15" ht="15.75" thickBot="1" x14ac:dyDescent="0.3">
      <c r="B2" s="112"/>
      <c r="C2" s="315" t="s">
        <v>1377</v>
      </c>
      <c r="D2" s="315"/>
      <c r="E2" s="315"/>
      <c r="F2" s="315"/>
      <c r="G2" s="315"/>
      <c r="H2" s="315"/>
      <c r="I2" s="315"/>
      <c r="J2" s="315"/>
      <c r="K2" s="315"/>
      <c r="L2" s="315"/>
      <c r="M2" s="315"/>
      <c r="N2" s="315"/>
      <c r="O2" s="315"/>
    </row>
    <row r="3" spans="1:15" ht="15.75" thickBot="1" x14ac:dyDescent="0.3">
      <c r="B3" s="88"/>
      <c r="C3" s="109"/>
      <c r="D3" s="109"/>
      <c r="E3" s="109"/>
      <c r="F3" s="109"/>
      <c r="G3" s="109"/>
      <c r="H3" s="109"/>
      <c r="I3" s="109"/>
      <c r="J3" s="109"/>
      <c r="K3" s="109"/>
      <c r="L3" s="109"/>
      <c r="M3" s="109"/>
      <c r="N3" s="109"/>
      <c r="O3" s="109"/>
    </row>
    <row r="4" spans="1:15" ht="15.75" thickBot="1" x14ac:dyDescent="0.3">
      <c r="B4" s="111"/>
      <c r="C4" s="315" t="s">
        <v>1376</v>
      </c>
      <c r="D4" s="315"/>
      <c r="E4" s="315"/>
      <c r="F4" s="315"/>
      <c r="G4" s="315"/>
      <c r="H4" s="315"/>
      <c r="I4" s="315"/>
      <c r="J4" s="315"/>
      <c r="K4" s="315"/>
      <c r="L4" s="315"/>
      <c r="M4" s="315"/>
      <c r="N4" s="315"/>
      <c r="O4" s="315"/>
    </row>
    <row r="5" spans="1:15" s="54" customFormat="1" ht="113.25" thickBot="1" x14ac:dyDescent="0.3">
      <c r="A5" s="50" t="s">
        <v>784</v>
      </c>
      <c r="B5" s="110" t="s">
        <v>1029</v>
      </c>
      <c r="C5" s="50" t="s">
        <v>1048</v>
      </c>
      <c r="D5" s="50" t="s">
        <v>0</v>
      </c>
      <c r="E5" s="50" t="s">
        <v>1049</v>
      </c>
      <c r="F5" s="51" t="s">
        <v>790</v>
      </c>
      <c r="G5" s="50" t="s">
        <v>334</v>
      </c>
      <c r="H5" s="50" t="s">
        <v>2</v>
      </c>
      <c r="I5" s="52" t="s">
        <v>3</v>
      </c>
      <c r="J5" s="50" t="s">
        <v>4</v>
      </c>
      <c r="K5" s="53" t="s">
        <v>1037</v>
      </c>
      <c r="L5" s="66" t="s">
        <v>427</v>
      </c>
      <c r="M5" s="105" t="s">
        <v>1375</v>
      </c>
      <c r="N5" s="83" t="s">
        <v>1253</v>
      </c>
    </row>
    <row r="6" spans="1:15" s="82" customFormat="1" ht="15.75" thickBot="1" x14ac:dyDescent="0.3">
      <c r="A6" s="78"/>
      <c r="B6" s="78"/>
      <c r="C6" s="78"/>
      <c r="D6" s="78"/>
      <c r="E6" s="78"/>
      <c r="F6" s="79"/>
      <c r="G6" s="78"/>
      <c r="H6" s="78"/>
      <c r="I6" s="80"/>
      <c r="J6" s="78"/>
      <c r="K6" s="81"/>
      <c r="L6" s="87"/>
      <c r="M6" s="106"/>
      <c r="N6" s="108">
        <f>SUM(N7:N206)</f>
        <v>50650</v>
      </c>
    </row>
    <row r="7" spans="1:15" x14ac:dyDescent="0.25">
      <c r="A7" s="1" t="s">
        <v>371</v>
      </c>
      <c r="B7" s="1" t="s">
        <v>1030</v>
      </c>
      <c r="C7" s="7" t="s">
        <v>21</v>
      </c>
      <c r="D7" s="7" t="s">
        <v>26</v>
      </c>
      <c r="E7" s="7"/>
      <c r="F7" s="46">
        <v>19173</v>
      </c>
      <c r="G7" s="7" t="s">
        <v>288</v>
      </c>
      <c r="H7" s="7" t="s">
        <v>27</v>
      </c>
      <c r="I7" s="55">
        <v>31670</v>
      </c>
      <c r="J7" s="7" t="s">
        <v>11</v>
      </c>
      <c r="K7" s="7">
        <v>10</v>
      </c>
      <c r="L7" s="65">
        <f t="shared" ref="L7:L68" si="0">K7*50</f>
        <v>500</v>
      </c>
      <c r="M7" s="69"/>
      <c r="N7" s="84">
        <f t="shared" ref="N7:N44" si="1">L7</f>
        <v>500</v>
      </c>
    </row>
    <row r="8" spans="1:15" x14ac:dyDescent="0.25">
      <c r="A8" s="1" t="s">
        <v>372</v>
      </c>
      <c r="B8" s="1" t="s">
        <v>1044</v>
      </c>
      <c r="C8" s="7" t="s">
        <v>290</v>
      </c>
      <c r="D8" s="7" t="s">
        <v>20</v>
      </c>
      <c r="E8" s="7" t="s">
        <v>21</v>
      </c>
      <c r="F8" s="46">
        <v>19885</v>
      </c>
      <c r="G8" s="7" t="s">
        <v>289</v>
      </c>
      <c r="H8" s="7" t="s">
        <v>23</v>
      </c>
      <c r="I8" s="55">
        <v>31670</v>
      </c>
      <c r="J8" s="7" t="s">
        <v>11</v>
      </c>
      <c r="K8" s="7">
        <v>10</v>
      </c>
      <c r="L8" s="65">
        <f t="shared" si="0"/>
        <v>500</v>
      </c>
      <c r="M8" s="65"/>
      <c r="N8" s="85">
        <f t="shared" si="1"/>
        <v>500</v>
      </c>
    </row>
    <row r="9" spans="1:15" s="73" customFormat="1" x14ac:dyDescent="0.25">
      <c r="A9" s="90" t="s">
        <v>373</v>
      </c>
      <c r="B9" s="90" t="s">
        <v>1044</v>
      </c>
      <c r="C9" s="90" t="s">
        <v>293</v>
      </c>
      <c r="D9" s="90" t="s">
        <v>179</v>
      </c>
      <c r="E9" s="90" t="s">
        <v>180</v>
      </c>
      <c r="F9" s="91">
        <v>15132</v>
      </c>
      <c r="G9" s="90" t="s">
        <v>294</v>
      </c>
      <c r="H9" s="90" t="s">
        <v>181</v>
      </c>
      <c r="I9" s="92">
        <v>31670</v>
      </c>
      <c r="J9" s="90" t="s">
        <v>111</v>
      </c>
      <c r="K9" s="93">
        <v>2</v>
      </c>
      <c r="L9" s="94">
        <f t="shared" si="0"/>
        <v>100</v>
      </c>
      <c r="M9" s="94">
        <v>2000</v>
      </c>
      <c r="N9" s="95">
        <v>200</v>
      </c>
    </row>
    <row r="10" spans="1:15" s="73" customFormat="1" x14ac:dyDescent="0.25">
      <c r="A10" s="90" t="s">
        <v>1155</v>
      </c>
      <c r="B10" s="90" t="s">
        <v>1044</v>
      </c>
      <c r="C10" s="90" t="s">
        <v>293</v>
      </c>
      <c r="D10" s="90" t="s">
        <v>179</v>
      </c>
      <c r="E10" s="90"/>
      <c r="F10" s="91"/>
      <c r="G10" s="90"/>
      <c r="H10" s="90"/>
      <c r="I10" s="92"/>
      <c r="J10" s="90"/>
      <c r="K10" s="93">
        <v>2</v>
      </c>
      <c r="L10" s="94">
        <f t="shared" si="0"/>
        <v>100</v>
      </c>
      <c r="M10" s="94"/>
      <c r="N10" s="95">
        <f t="shared" si="1"/>
        <v>100</v>
      </c>
    </row>
    <row r="11" spans="1:15" s="73" customFormat="1" x14ac:dyDescent="0.25">
      <c r="A11" s="90" t="s">
        <v>1156</v>
      </c>
      <c r="B11" s="90" t="s">
        <v>1044</v>
      </c>
      <c r="C11" s="90" t="s">
        <v>293</v>
      </c>
      <c r="D11" s="90" t="s">
        <v>179</v>
      </c>
      <c r="E11" s="90"/>
      <c r="F11" s="91"/>
      <c r="G11" s="90"/>
      <c r="H11" s="90"/>
      <c r="I11" s="92"/>
      <c r="J11" s="90"/>
      <c r="K11" s="93">
        <v>2</v>
      </c>
      <c r="L11" s="94">
        <f t="shared" si="0"/>
        <v>100</v>
      </c>
      <c r="M11" s="94"/>
      <c r="N11" s="95">
        <f t="shared" si="1"/>
        <v>100</v>
      </c>
    </row>
    <row r="12" spans="1:15" s="73" customFormat="1" x14ac:dyDescent="0.25">
      <c r="A12" s="90" t="s">
        <v>1157</v>
      </c>
      <c r="B12" s="90" t="s">
        <v>1044</v>
      </c>
      <c r="C12" s="90" t="s">
        <v>293</v>
      </c>
      <c r="D12" s="90" t="s">
        <v>179</v>
      </c>
      <c r="E12" s="90"/>
      <c r="F12" s="91"/>
      <c r="G12" s="90"/>
      <c r="H12" s="90"/>
      <c r="I12" s="92"/>
      <c r="J12" s="90"/>
      <c r="K12" s="93">
        <v>2</v>
      </c>
      <c r="L12" s="94">
        <f t="shared" si="0"/>
        <v>100</v>
      </c>
      <c r="M12" s="94"/>
      <c r="N12" s="95">
        <f t="shared" si="1"/>
        <v>100</v>
      </c>
    </row>
    <row r="13" spans="1:15" x14ac:dyDescent="0.25">
      <c r="A13" s="1" t="s">
        <v>374</v>
      </c>
      <c r="B13" s="1" t="s">
        <v>1030</v>
      </c>
      <c r="C13" s="1" t="s">
        <v>198</v>
      </c>
      <c r="D13" s="1" t="s">
        <v>197</v>
      </c>
      <c r="E13" s="1"/>
      <c r="F13" s="49">
        <v>18481</v>
      </c>
      <c r="G13" s="1" t="s">
        <v>295</v>
      </c>
      <c r="H13" s="1" t="s">
        <v>199</v>
      </c>
      <c r="I13" s="9">
        <v>31670</v>
      </c>
      <c r="J13" s="1" t="s">
        <v>111</v>
      </c>
      <c r="K13" s="7">
        <v>1</v>
      </c>
      <c r="L13" s="65">
        <f t="shared" si="0"/>
        <v>50</v>
      </c>
      <c r="M13" s="65"/>
      <c r="N13" s="85">
        <f t="shared" si="1"/>
        <v>50</v>
      </c>
    </row>
    <row r="14" spans="1:15" x14ac:dyDescent="0.25">
      <c r="A14" s="90" t="s">
        <v>375</v>
      </c>
      <c r="B14" s="90" t="s">
        <v>1030</v>
      </c>
      <c r="C14" s="90" t="s">
        <v>170</v>
      </c>
      <c r="D14" s="90" t="s">
        <v>169</v>
      </c>
      <c r="E14" s="90"/>
      <c r="F14" s="91">
        <v>19217</v>
      </c>
      <c r="G14" s="90" t="s">
        <v>296</v>
      </c>
      <c r="H14" s="90" t="s">
        <v>171</v>
      </c>
      <c r="I14" s="92">
        <v>31670</v>
      </c>
      <c r="J14" s="90" t="s">
        <v>111</v>
      </c>
      <c r="K14" s="93">
        <v>2</v>
      </c>
      <c r="L14" s="94">
        <f t="shared" si="0"/>
        <v>100</v>
      </c>
      <c r="M14" s="94">
        <v>500</v>
      </c>
      <c r="N14" s="95">
        <v>500</v>
      </c>
    </row>
    <row r="15" spans="1:15" x14ac:dyDescent="0.25">
      <c r="A15" s="1" t="s">
        <v>376</v>
      </c>
      <c r="B15" s="1" t="s">
        <v>1030</v>
      </c>
      <c r="C15" s="1" t="s">
        <v>185</v>
      </c>
      <c r="D15" s="1" t="s">
        <v>184</v>
      </c>
      <c r="E15" s="1"/>
      <c r="F15" s="49">
        <v>16883</v>
      </c>
      <c r="G15" s="1" t="s">
        <v>297</v>
      </c>
      <c r="H15" s="1" t="s">
        <v>186</v>
      </c>
      <c r="I15" s="9">
        <v>31320</v>
      </c>
      <c r="J15" s="1" t="s">
        <v>155</v>
      </c>
      <c r="K15" s="7">
        <v>10</v>
      </c>
      <c r="L15" s="65">
        <f t="shared" si="0"/>
        <v>500</v>
      </c>
      <c r="M15" s="65"/>
      <c r="N15" s="85">
        <f t="shared" si="1"/>
        <v>500</v>
      </c>
    </row>
    <row r="16" spans="1:15" x14ac:dyDescent="0.25">
      <c r="A16" s="1" t="s">
        <v>377</v>
      </c>
      <c r="B16" s="1" t="s">
        <v>1044</v>
      </c>
      <c r="C16" s="1" t="s">
        <v>321</v>
      </c>
      <c r="D16" s="1" t="s">
        <v>232</v>
      </c>
      <c r="E16" s="1" t="s">
        <v>147</v>
      </c>
      <c r="F16" s="49">
        <v>20366</v>
      </c>
      <c r="G16" s="1" t="s">
        <v>322</v>
      </c>
      <c r="H16" s="1" t="s">
        <v>148</v>
      </c>
      <c r="I16" s="9">
        <v>31320</v>
      </c>
      <c r="J16" s="1" t="s">
        <v>149</v>
      </c>
      <c r="K16" s="7">
        <v>10</v>
      </c>
      <c r="L16" s="65">
        <f t="shared" si="0"/>
        <v>500</v>
      </c>
      <c r="M16" s="65"/>
      <c r="N16" s="85">
        <f t="shared" si="1"/>
        <v>500</v>
      </c>
    </row>
    <row r="17" spans="1:14" x14ac:dyDescent="0.25">
      <c r="A17" s="1" t="s">
        <v>378</v>
      </c>
      <c r="B17" s="1" t="s">
        <v>1030</v>
      </c>
      <c r="C17" s="1" t="s">
        <v>147</v>
      </c>
      <c r="D17" s="1" t="s">
        <v>146</v>
      </c>
      <c r="E17" s="1"/>
      <c r="F17" s="49">
        <v>20301</v>
      </c>
      <c r="G17" s="1" t="s">
        <v>323</v>
      </c>
      <c r="H17" s="1" t="s">
        <v>148</v>
      </c>
      <c r="I17" s="9">
        <v>31320</v>
      </c>
      <c r="J17" s="1" t="s">
        <v>149</v>
      </c>
      <c r="K17" s="7">
        <v>10</v>
      </c>
      <c r="L17" s="65">
        <f t="shared" si="0"/>
        <v>500</v>
      </c>
      <c r="M17" s="65"/>
      <c r="N17" s="85">
        <f t="shared" si="1"/>
        <v>500</v>
      </c>
    </row>
    <row r="18" spans="1:14" x14ac:dyDescent="0.25">
      <c r="A18" s="1" t="s">
        <v>379</v>
      </c>
      <c r="B18" s="1" t="s">
        <v>1030</v>
      </c>
      <c r="C18" s="7" t="s">
        <v>59</v>
      </c>
      <c r="D18" s="7" t="s">
        <v>58</v>
      </c>
      <c r="E18" s="7"/>
      <c r="F18" s="46">
        <v>18428</v>
      </c>
      <c r="G18" s="7" t="s">
        <v>298</v>
      </c>
      <c r="H18" s="7" t="s">
        <v>60</v>
      </c>
      <c r="I18" s="55">
        <v>31320</v>
      </c>
      <c r="J18" s="1" t="s">
        <v>155</v>
      </c>
      <c r="K18" s="7">
        <v>10</v>
      </c>
      <c r="L18" s="65">
        <f t="shared" si="0"/>
        <v>500</v>
      </c>
      <c r="M18" s="65"/>
      <c r="N18" s="85">
        <f t="shared" si="1"/>
        <v>500</v>
      </c>
    </row>
    <row r="19" spans="1:14" x14ac:dyDescent="0.25">
      <c r="A19" s="1" t="s">
        <v>380</v>
      </c>
      <c r="B19" s="1" t="s">
        <v>1044</v>
      </c>
      <c r="C19" s="7" t="s">
        <v>325</v>
      </c>
      <c r="D19" s="7" t="s">
        <v>20</v>
      </c>
      <c r="E19" s="7" t="s">
        <v>59</v>
      </c>
      <c r="F19" s="46">
        <v>18534</v>
      </c>
      <c r="G19" s="7" t="s">
        <v>299</v>
      </c>
      <c r="H19" s="7" t="s">
        <v>63</v>
      </c>
      <c r="I19" s="55">
        <v>31320</v>
      </c>
      <c r="J19" s="1" t="s">
        <v>155</v>
      </c>
      <c r="K19" s="7">
        <v>10</v>
      </c>
      <c r="L19" s="65">
        <f t="shared" si="0"/>
        <v>500</v>
      </c>
      <c r="M19" s="65"/>
      <c r="N19" s="85">
        <f t="shared" si="1"/>
        <v>500</v>
      </c>
    </row>
    <row r="20" spans="1:14" x14ac:dyDescent="0.25">
      <c r="A20" s="1" t="s">
        <v>381</v>
      </c>
      <c r="B20" s="1" t="s">
        <v>1030</v>
      </c>
      <c r="C20" s="1" t="s">
        <v>143</v>
      </c>
      <c r="D20" s="1" t="s">
        <v>58</v>
      </c>
      <c r="E20" s="1"/>
      <c r="F20" s="49">
        <v>22305</v>
      </c>
      <c r="G20" s="1" t="s">
        <v>301</v>
      </c>
      <c r="H20" s="1" t="s">
        <v>140</v>
      </c>
      <c r="I20" s="9">
        <v>31320</v>
      </c>
      <c r="J20" s="1" t="s">
        <v>155</v>
      </c>
      <c r="K20" s="7">
        <v>6</v>
      </c>
      <c r="L20" s="65">
        <f t="shared" si="0"/>
        <v>300</v>
      </c>
      <c r="M20" s="65"/>
      <c r="N20" s="85">
        <f t="shared" si="1"/>
        <v>300</v>
      </c>
    </row>
    <row r="21" spans="1:14" x14ac:dyDescent="0.25">
      <c r="A21" s="1" t="s">
        <v>382</v>
      </c>
      <c r="B21" s="1" t="s">
        <v>1044</v>
      </c>
      <c r="C21" s="1" t="s">
        <v>139</v>
      </c>
      <c r="D21" s="1" t="s">
        <v>138</v>
      </c>
      <c r="E21" s="1"/>
      <c r="F21" s="49">
        <v>22676</v>
      </c>
      <c r="G21" s="1" t="s">
        <v>302</v>
      </c>
      <c r="H21" s="1" t="s">
        <v>140</v>
      </c>
      <c r="I21" s="9">
        <v>31320</v>
      </c>
      <c r="J21" s="1" t="s">
        <v>155</v>
      </c>
      <c r="K21" s="7">
        <v>6</v>
      </c>
      <c r="L21" s="65">
        <f t="shared" si="0"/>
        <v>300</v>
      </c>
      <c r="M21" s="65"/>
      <c r="N21" s="85">
        <f t="shared" si="1"/>
        <v>300</v>
      </c>
    </row>
    <row r="22" spans="1:14" x14ac:dyDescent="0.25">
      <c r="A22" s="1" t="s">
        <v>383</v>
      </c>
      <c r="B22" s="1" t="s">
        <v>1044</v>
      </c>
      <c r="C22" s="1" t="s">
        <v>208</v>
      </c>
      <c r="D22" s="1" t="s">
        <v>207</v>
      </c>
      <c r="E22" s="1" t="s">
        <v>228</v>
      </c>
      <c r="F22" s="49">
        <v>26052</v>
      </c>
      <c r="G22" s="1" t="s">
        <v>303</v>
      </c>
      <c r="H22" s="1" t="s">
        <v>225</v>
      </c>
      <c r="I22" s="9">
        <v>31450</v>
      </c>
      <c r="J22" s="1" t="s">
        <v>226</v>
      </c>
      <c r="K22" s="7">
        <v>10</v>
      </c>
      <c r="L22" s="65">
        <f t="shared" si="0"/>
        <v>500</v>
      </c>
      <c r="M22" s="65"/>
      <c r="N22" s="85">
        <f t="shared" si="1"/>
        <v>500</v>
      </c>
    </row>
    <row r="23" spans="1:14" x14ac:dyDescent="0.25">
      <c r="A23" s="1" t="s">
        <v>384</v>
      </c>
      <c r="B23" s="1" t="s">
        <v>1030</v>
      </c>
      <c r="C23" s="1" t="s">
        <v>228</v>
      </c>
      <c r="D23" s="1" t="s">
        <v>58</v>
      </c>
      <c r="E23" s="1"/>
      <c r="F23" s="49">
        <v>22461</v>
      </c>
      <c r="G23" s="1" t="s">
        <v>303</v>
      </c>
      <c r="H23" s="1" t="s">
        <v>225</v>
      </c>
      <c r="I23" s="9">
        <v>31450</v>
      </c>
      <c r="J23" s="1" t="s">
        <v>226</v>
      </c>
      <c r="K23" s="7">
        <v>10</v>
      </c>
      <c r="L23" s="65">
        <f t="shared" si="0"/>
        <v>500</v>
      </c>
      <c r="M23" s="65"/>
      <c r="N23" s="85">
        <f t="shared" si="1"/>
        <v>500</v>
      </c>
    </row>
    <row r="24" spans="1:14" x14ac:dyDescent="0.25">
      <c r="A24" s="1" t="s">
        <v>385</v>
      </c>
      <c r="B24" s="1" t="s">
        <v>1030</v>
      </c>
      <c r="C24" s="7" t="s">
        <v>31</v>
      </c>
      <c r="D24" s="7" t="s">
        <v>30</v>
      </c>
      <c r="E24" s="7"/>
      <c r="F24" s="46">
        <v>12625</v>
      </c>
      <c r="G24" s="7" t="s">
        <v>304</v>
      </c>
      <c r="H24" s="7" t="s">
        <v>32</v>
      </c>
      <c r="I24" s="55">
        <v>31130</v>
      </c>
      <c r="J24" s="7" t="s">
        <v>33</v>
      </c>
      <c r="K24" s="7">
        <v>10</v>
      </c>
      <c r="L24" s="65">
        <f t="shared" si="0"/>
        <v>500</v>
      </c>
      <c r="M24" s="65"/>
      <c r="N24" s="85">
        <f t="shared" si="1"/>
        <v>500</v>
      </c>
    </row>
    <row r="25" spans="1:14" x14ac:dyDescent="0.25">
      <c r="A25" s="1" t="s">
        <v>386</v>
      </c>
      <c r="B25" s="1" t="s">
        <v>1044</v>
      </c>
      <c r="C25" s="1" t="s">
        <v>305</v>
      </c>
      <c r="D25" s="1" t="s">
        <v>241</v>
      </c>
      <c r="E25" s="1" t="s">
        <v>31</v>
      </c>
      <c r="F25" s="49">
        <v>17388</v>
      </c>
      <c r="G25" s="1" t="s">
        <v>303</v>
      </c>
      <c r="H25" s="7" t="s">
        <v>32</v>
      </c>
      <c r="I25" s="55">
        <v>31130</v>
      </c>
      <c r="J25" s="7" t="s">
        <v>33</v>
      </c>
      <c r="K25" s="7">
        <v>10</v>
      </c>
      <c r="L25" s="65">
        <f t="shared" si="0"/>
        <v>500</v>
      </c>
      <c r="M25" s="65"/>
      <c r="N25" s="85">
        <f t="shared" si="1"/>
        <v>500</v>
      </c>
    </row>
    <row r="26" spans="1:14" x14ac:dyDescent="0.25">
      <c r="A26" s="1" t="s">
        <v>387</v>
      </c>
      <c r="B26" s="1" t="s">
        <v>1030</v>
      </c>
      <c r="C26" s="1" t="s">
        <v>153</v>
      </c>
      <c r="D26" s="1" t="s">
        <v>152</v>
      </c>
      <c r="E26" s="1"/>
      <c r="F26" s="49">
        <v>20028</v>
      </c>
      <c r="G26" s="1" t="s">
        <v>324</v>
      </c>
      <c r="H26" s="1" t="s">
        <v>154</v>
      </c>
      <c r="I26" s="9">
        <v>31320</v>
      </c>
      <c r="J26" s="1" t="s">
        <v>155</v>
      </c>
      <c r="K26" s="7">
        <v>2</v>
      </c>
      <c r="L26" s="65">
        <f t="shared" si="0"/>
        <v>100</v>
      </c>
      <c r="M26" s="65"/>
      <c r="N26" s="85">
        <f t="shared" si="1"/>
        <v>100</v>
      </c>
    </row>
    <row r="27" spans="1:14" x14ac:dyDescent="0.25">
      <c r="A27" s="1" t="s">
        <v>388</v>
      </c>
      <c r="B27" s="1" t="s">
        <v>1030</v>
      </c>
      <c r="C27" s="7" t="s">
        <v>219</v>
      </c>
      <c r="D27" s="7" t="s">
        <v>8</v>
      </c>
      <c r="E27" s="7"/>
      <c r="F27" s="46">
        <v>18594</v>
      </c>
      <c r="G27" s="7" t="s">
        <v>308</v>
      </c>
      <c r="H27" s="7" t="s">
        <v>10</v>
      </c>
      <c r="I27" s="55">
        <v>31670</v>
      </c>
      <c r="J27" s="7" t="s">
        <v>11</v>
      </c>
      <c r="K27" s="7">
        <v>6</v>
      </c>
      <c r="L27" s="65">
        <f t="shared" si="0"/>
        <v>300</v>
      </c>
      <c r="M27" s="65"/>
      <c r="N27" s="85">
        <f t="shared" si="1"/>
        <v>300</v>
      </c>
    </row>
    <row r="28" spans="1:14" x14ac:dyDescent="0.25">
      <c r="A28" s="1" t="s">
        <v>389</v>
      </c>
      <c r="B28" s="1" t="s">
        <v>1030</v>
      </c>
      <c r="C28" s="1" t="s">
        <v>206</v>
      </c>
      <c r="D28" s="1" t="s">
        <v>36</v>
      </c>
      <c r="E28" s="1"/>
      <c r="F28" s="49">
        <v>23423</v>
      </c>
      <c r="G28" s="1" t="s">
        <v>303</v>
      </c>
      <c r="H28" s="1" t="s">
        <v>174</v>
      </c>
      <c r="I28" s="9">
        <v>31320</v>
      </c>
      <c r="J28" s="1" t="s">
        <v>155</v>
      </c>
      <c r="K28" s="7">
        <v>10</v>
      </c>
      <c r="L28" s="65">
        <f t="shared" si="0"/>
        <v>500</v>
      </c>
      <c r="M28" s="65"/>
      <c r="N28" s="85">
        <f t="shared" si="1"/>
        <v>500</v>
      </c>
    </row>
    <row r="29" spans="1:14" x14ac:dyDescent="0.25">
      <c r="A29" s="1" t="s">
        <v>390</v>
      </c>
      <c r="B29" s="1" t="s">
        <v>1044</v>
      </c>
      <c r="C29" s="1" t="s">
        <v>320</v>
      </c>
      <c r="D29" s="1" t="s">
        <v>245</v>
      </c>
      <c r="E29" s="1" t="s">
        <v>244</v>
      </c>
      <c r="F29" s="49">
        <v>25257</v>
      </c>
      <c r="G29" s="1" t="s">
        <v>309</v>
      </c>
      <c r="H29" s="7" t="s">
        <v>54</v>
      </c>
      <c r="I29" s="55">
        <v>31320</v>
      </c>
      <c r="J29" s="1" t="s">
        <v>155</v>
      </c>
      <c r="K29" s="7">
        <v>10</v>
      </c>
      <c r="L29" s="65">
        <f t="shared" si="0"/>
        <v>500</v>
      </c>
      <c r="M29" s="65"/>
      <c r="N29" s="85">
        <f t="shared" si="1"/>
        <v>500</v>
      </c>
    </row>
    <row r="30" spans="1:14" ht="18.75" customHeight="1" x14ac:dyDescent="0.25">
      <c r="A30" s="1" t="s">
        <v>391</v>
      </c>
      <c r="B30" s="1" t="s">
        <v>1030</v>
      </c>
      <c r="C30" s="7" t="s">
        <v>52</v>
      </c>
      <c r="D30" s="7" t="s">
        <v>51</v>
      </c>
      <c r="E30" s="7"/>
      <c r="F30" s="49">
        <v>25520</v>
      </c>
      <c r="G30" s="7" t="s">
        <v>310</v>
      </c>
      <c r="H30" s="7" t="s">
        <v>54</v>
      </c>
      <c r="I30" s="55">
        <v>31320</v>
      </c>
      <c r="J30" s="1" t="s">
        <v>155</v>
      </c>
      <c r="K30" s="7">
        <v>10</v>
      </c>
      <c r="L30" s="65">
        <f t="shared" si="0"/>
        <v>500</v>
      </c>
      <c r="M30" s="65"/>
      <c r="N30" s="85">
        <f t="shared" si="1"/>
        <v>500</v>
      </c>
    </row>
    <row r="31" spans="1:14" x14ac:dyDescent="0.25">
      <c r="A31" s="1" t="s">
        <v>392</v>
      </c>
      <c r="B31" s="1" t="s">
        <v>1030</v>
      </c>
      <c r="C31" s="1" t="s">
        <v>244</v>
      </c>
      <c r="D31" s="1" t="s">
        <v>246</v>
      </c>
      <c r="E31" s="1"/>
      <c r="F31" s="49">
        <v>37414</v>
      </c>
      <c r="G31" s="1" t="s">
        <v>303</v>
      </c>
      <c r="H31" s="7" t="s">
        <v>54</v>
      </c>
      <c r="I31" s="55">
        <v>31320</v>
      </c>
      <c r="J31" s="1" t="s">
        <v>155</v>
      </c>
      <c r="K31" s="7">
        <v>10</v>
      </c>
      <c r="L31" s="65">
        <f t="shared" si="0"/>
        <v>500</v>
      </c>
      <c r="M31" s="65"/>
      <c r="N31" s="85">
        <f t="shared" si="1"/>
        <v>500</v>
      </c>
    </row>
    <row r="32" spans="1:14" x14ac:dyDescent="0.25">
      <c r="A32" s="1" t="s">
        <v>393</v>
      </c>
      <c r="B32" s="1" t="s">
        <v>1044</v>
      </c>
      <c r="C32" s="1" t="s">
        <v>244</v>
      </c>
      <c r="D32" s="1" t="s">
        <v>247</v>
      </c>
      <c r="E32" s="1"/>
      <c r="F32" s="49">
        <v>35480</v>
      </c>
      <c r="G32" s="1" t="s">
        <v>303</v>
      </c>
      <c r="H32" s="7" t="s">
        <v>54</v>
      </c>
      <c r="I32" s="55">
        <v>31320</v>
      </c>
      <c r="J32" s="1" t="s">
        <v>155</v>
      </c>
      <c r="K32" s="7">
        <v>10</v>
      </c>
      <c r="L32" s="65">
        <f t="shared" si="0"/>
        <v>500</v>
      </c>
      <c r="M32" s="65"/>
      <c r="N32" s="85">
        <f t="shared" si="1"/>
        <v>500</v>
      </c>
    </row>
    <row r="33" spans="1:14" s="73" customFormat="1" x14ac:dyDescent="0.25">
      <c r="A33" s="74" t="s">
        <v>394</v>
      </c>
      <c r="B33" s="74" t="s">
        <v>1030</v>
      </c>
      <c r="C33" s="74" t="s">
        <v>248</v>
      </c>
      <c r="D33" s="74" t="s">
        <v>213</v>
      </c>
      <c r="E33" s="74"/>
      <c r="F33" s="76">
        <v>18452</v>
      </c>
      <c r="G33" s="74" t="s">
        <v>299</v>
      </c>
      <c r="H33" s="74" t="s">
        <v>249</v>
      </c>
      <c r="I33" s="77">
        <v>31750</v>
      </c>
      <c r="J33" s="74" t="s">
        <v>99</v>
      </c>
      <c r="K33" s="71">
        <v>2</v>
      </c>
      <c r="L33" s="75">
        <f t="shared" si="0"/>
        <v>100</v>
      </c>
      <c r="M33" s="75"/>
      <c r="N33" s="85">
        <f t="shared" si="1"/>
        <v>100</v>
      </c>
    </row>
    <row r="34" spans="1:14" s="73" customFormat="1" x14ac:dyDescent="0.25">
      <c r="A34" s="74" t="s">
        <v>1159</v>
      </c>
      <c r="B34" s="74" t="s">
        <v>1030</v>
      </c>
      <c r="C34" s="74" t="s">
        <v>248</v>
      </c>
      <c r="D34" s="74" t="s">
        <v>213</v>
      </c>
      <c r="E34" s="74"/>
      <c r="F34" s="76"/>
      <c r="G34" s="74"/>
      <c r="H34" s="74"/>
      <c r="I34" s="77"/>
      <c r="J34" s="74"/>
      <c r="K34" s="71">
        <v>2</v>
      </c>
      <c r="L34" s="75">
        <f t="shared" si="0"/>
        <v>100</v>
      </c>
      <c r="M34" s="75"/>
      <c r="N34" s="85">
        <f t="shared" si="1"/>
        <v>100</v>
      </c>
    </row>
    <row r="35" spans="1:14" x14ac:dyDescent="0.25">
      <c r="A35" s="1" t="s">
        <v>395</v>
      </c>
      <c r="B35" s="1" t="s">
        <v>1030</v>
      </c>
      <c r="C35" s="7" t="s">
        <v>76</v>
      </c>
      <c r="D35" s="7" t="s">
        <v>75</v>
      </c>
      <c r="E35" s="7"/>
      <c r="F35" s="46">
        <v>19266</v>
      </c>
      <c r="G35" s="43" t="s">
        <v>337</v>
      </c>
      <c r="H35" s="7" t="s">
        <v>77</v>
      </c>
      <c r="I35" s="55">
        <v>31670</v>
      </c>
      <c r="J35" s="7" t="s">
        <v>11</v>
      </c>
      <c r="K35" s="7">
        <v>2</v>
      </c>
      <c r="L35" s="65">
        <f t="shared" si="0"/>
        <v>100</v>
      </c>
      <c r="M35" s="65"/>
      <c r="N35" s="85">
        <f t="shared" si="1"/>
        <v>100</v>
      </c>
    </row>
    <row r="36" spans="1:14" ht="18" customHeight="1" x14ac:dyDescent="0.25">
      <c r="A36" s="1" t="s">
        <v>396</v>
      </c>
      <c r="B36" s="1" t="s">
        <v>1030</v>
      </c>
      <c r="C36" s="7" t="s">
        <v>43</v>
      </c>
      <c r="D36" s="7" t="s">
        <v>42</v>
      </c>
      <c r="E36" s="7"/>
      <c r="F36" s="46">
        <v>22436</v>
      </c>
      <c r="G36" s="7" t="s">
        <v>295</v>
      </c>
      <c r="H36" s="7" t="s">
        <v>45</v>
      </c>
      <c r="I36" s="55">
        <v>31670</v>
      </c>
      <c r="J36" s="7" t="s">
        <v>11</v>
      </c>
      <c r="K36" s="7">
        <v>10</v>
      </c>
      <c r="L36" s="65">
        <f t="shared" si="0"/>
        <v>500</v>
      </c>
      <c r="M36" s="65"/>
      <c r="N36" s="85">
        <f t="shared" si="1"/>
        <v>500</v>
      </c>
    </row>
    <row r="37" spans="1:14" x14ac:dyDescent="0.25">
      <c r="A37" s="1" t="s">
        <v>397</v>
      </c>
      <c r="B37" s="1" t="s">
        <v>1044</v>
      </c>
      <c r="C37" s="7" t="s">
        <v>311</v>
      </c>
      <c r="D37" s="7" t="s">
        <v>48</v>
      </c>
      <c r="E37" s="7" t="s">
        <v>43</v>
      </c>
      <c r="F37" s="46">
        <v>23277</v>
      </c>
      <c r="G37" s="7" t="s">
        <v>312</v>
      </c>
      <c r="H37" s="7" t="s">
        <v>45</v>
      </c>
      <c r="I37" s="55">
        <v>31670</v>
      </c>
      <c r="J37" s="7" t="s">
        <v>11</v>
      </c>
      <c r="K37" s="7">
        <v>10</v>
      </c>
      <c r="L37" s="65">
        <f t="shared" si="0"/>
        <v>500</v>
      </c>
      <c r="M37" s="65"/>
      <c r="N37" s="85">
        <f t="shared" si="1"/>
        <v>500</v>
      </c>
    </row>
    <row r="38" spans="1:14" x14ac:dyDescent="0.25">
      <c r="A38" s="1" t="s">
        <v>398</v>
      </c>
      <c r="B38" s="1" t="s">
        <v>1044</v>
      </c>
      <c r="C38" s="7" t="s">
        <v>21</v>
      </c>
      <c r="D38" s="7" t="s">
        <v>255</v>
      </c>
      <c r="E38" s="7"/>
      <c r="F38" s="46">
        <v>30285</v>
      </c>
      <c r="G38" s="7" t="s">
        <v>291</v>
      </c>
      <c r="H38" s="7" t="s">
        <v>27</v>
      </c>
      <c r="I38" s="55">
        <v>31670</v>
      </c>
      <c r="J38" s="7" t="s">
        <v>111</v>
      </c>
      <c r="K38" s="7">
        <v>10</v>
      </c>
      <c r="L38" s="65">
        <f t="shared" si="0"/>
        <v>500</v>
      </c>
      <c r="M38" s="65"/>
      <c r="N38" s="85">
        <f t="shared" si="1"/>
        <v>500</v>
      </c>
    </row>
    <row r="39" spans="1:14" x14ac:dyDescent="0.25">
      <c r="A39" s="1" t="s">
        <v>399</v>
      </c>
      <c r="B39" s="1" t="s">
        <v>1030</v>
      </c>
      <c r="C39" s="1" t="s">
        <v>21</v>
      </c>
      <c r="D39" s="1" t="s">
        <v>108</v>
      </c>
      <c r="E39" s="1"/>
      <c r="F39" s="49">
        <v>29282</v>
      </c>
      <c r="G39" s="1" t="s">
        <v>292</v>
      </c>
      <c r="H39" s="7" t="s">
        <v>286</v>
      </c>
      <c r="I39" s="55">
        <v>33000</v>
      </c>
      <c r="J39" s="7" t="s">
        <v>284</v>
      </c>
      <c r="K39" s="7">
        <v>10</v>
      </c>
      <c r="L39" s="65">
        <f t="shared" si="0"/>
        <v>500</v>
      </c>
      <c r="M39" s="65"/>
      <c r="N39" s="85">
        <f t="shared" si="1"/>
        <v>500</v>
      </c>
    </row>
    <row r="40" spans="1:14" x14ac:dyDescent="0.25">
      <c r="A40" s="1" t="s">
        <v>400</v>
      </c>
      <c r="B40" s="1" t="s">
        <v>1044</v>
      </c>
      <c r="C40" s="7" t="s">
        <v>71</v>
      </c>
      <c r="D40" s="7" t="s">
        <v>70</v>
      </c>
      <c r="E40" s="7"/>
      <c r="F40" s="46">
        <v>21793</v>
      </c>
      <c r="G40" s="7" t="s">
        <v>313</v>
      </c>
      <c r="H40" s="7" t="s">
        <v>72</v>
      </c>
      <c r="I40" s="55">
        <v>31670</v>
      </c>
      <c r="J40" s="7" t="s">
        <v>11</v>
      </c>
      <c r="K40" s="7">
        <v>4</v>
      </c>
      <c r="L40" s="65">
        <f t="shared" si="0"/>
        <v>200</v>
      </c>
      <c r="M40" s="65"/>
      <c r="N40" s="85">
        <f t="shared" si="1"/>
        <v>200</v>
      </c>
    </row>
    <row r="41" spans="1:14" x14ac:dyDescent="0.25">
      <c r="A41" s="1" t="s">
        <v>401</v>
      </c>
      <c r="B41" s="1" t="s">
        <v>1030</v>
      </c>
      <c r="C41" s="1" t="s">
        <v>257</v>
      </c>
      <c r="D41" s="1" t="s">
        <v>256</v>
      </c>
      <c r="E41" s="1"/>
      <c r="F41" s="49">
        <v>23199</v>
      </c>
      <c r="G41" s="1" t="s">
        <v>303</v>
      </c>
      <c r="H41" s="1" t="s">
        <v>281</v>
      </c>
      <c r="I41" s="9">
        <v>31450</v>
      </c>
      <c r="J41" s="1" t="s">
        <v>165</v>
      </c>
      <c r="K41" s="7">
        <v>2</v>
      </c>
      <c r="L41" s="65">
        <f t="shared" si="0"/>
        <v>100</v>
      </c>
      <c r="M41" s="65"/>
      <c r="N41" s="85">
        <f t="shared" si="1"/>
        <v>100</v>
      </c>
    </row>
    <row r="42" spans="1:14" x14ac:dyDescent="0.25">
      <c r="A42" s="1" t="s">
        <v>402</v>
      </c>
      <c r="B42" s="1" t="s">
        <v>1044</v>
      </c>
      <c r="C42" s="1" t="s">
        <v>163</v>
      </c>
      <c r="D42" s="1" t="s">
        <v>162</v>
      </c>
      <c r="E42" s="1"/>
      <c r="F42" s="49">
        <v>21472</v>
      </c>
      <c r="G42" s="1" t="s">
        <v>314</v>
      </c>
      <c r="H42" s="1" t="s">
        <v>164</v>
      </c>
      <c r="I42" s="9">
        <v>31450</v>
      </c>
      <c r="J42" s="1" t="s">
        <v>165</v>
      </c>
      <c r="K42" s="7">
        <v>10</v>
      </c>
      <c r="L42" s="65">
        <f t="shared" si="0"/>
        <v>500</v>
      </c>
      <c r="M42" s="65"/>
      <c r="N42" s="85">
        <f t="shared" si="1"/>
        <v>500</v>
      </c>
    </row>
    <row r="43" spans="1:14" x14ac:dyDescent="0.25">
      <c r="A43" s="1" t="s">
        <v>403</v>
      </c>
      <c r="B43" s="1" t="s">
        <v>1044</v>
      </c>
      <c r="C43" s="1" t="s">
        <v>259</v>
      </c>
      <c r="D43" s="1" t="s">
        <v>258</v>
      </c>
      <c r="E43" s="1"/>
      <c r="F43" s="44">
        <v>16134</v>
      </c>
      <c r="G43" s="42" t="s">
        <v>329</v>
      </c>
      <c r="H43" s="1" t="s">
        <v>278</v>
      </c>
      <c r="I43" s="9">
        <v>31450</v>
      </c>
      <c r="J43" s="1" t="s">
        <v>165</v>
      </c>
      <c r="K43" s="7">
        <v>2</v>
      </c>
      <c r="L43" s="65">
        <f t="shared" si="0"/>
        <v>100</v>
      </c>
      <c r="M43" s="65"/>
      <c r="N43" s="85">
        <f t="shared" si="1"/>
        <v>100</v>
      </c>
    </row>
    <row r="44" spans="1:14" x14ac:dyDescent="0.25">
      <c r="A44" s="1" t="s">
        <v>404</v>
      </c>
      <c r="B44" s="1" t="s">
        <v>1044</v>
      </c>
      <c r="C44" s="7" t="s">
        <v>90</v>
      </c>
      <c r="D44" s="7" t="s">
        <v>89</v>
      </c>
      <c r="E44" s="7"/>
      <c r="F44" s="46">
        <v>15086</v>
      </c>
      <c r="G44" s="7" t="s">
        <v>315</v>
      </c>
      <c r="H44" s="7" t="s">
        <v>91</v>
      </c>
      <c r="I44" s="9">
        <v>31450</v>
      </c>
      <c r="J44" s="7" t="s">
        <v>92</v>
      </c>
      <c r="K44" s="7">
        <v>10</v>
      </c>
      <c r="L44" s="65">
        <f t="shared" si="0"/>
        <v>500</v>
      </c>
      <c r="M44" s="65"/>
      <c r="N44" s="85">
        <f t="shared" si="1"/>
        <v>500</v>
      </c>
    </row>
    <row r="45" spans="1:14" x14ac:dyDescent="0.25">
      <c r="A45" s="1" t="s">
        <v>406</v>
      </c>
      <c r="B45" s="1" t="s">
        <v>1030</v>
      </c>
      <c r="C45" s="1" t="s">
        <v>327</v>
      </c>
      <c r="D45" s="1" t="s">
        <v>326</v>
      </c>
      <c r="E45" s="1"/>
      <c r="F45" s="49">
        <v>31232</v>
      </c>
      <c r="G45" s="1" t="s">
        <v>356</v>
      </c>
      <c r="H45" s="1" t="s">
        <v>335</v>
      </c>
      <c r="I45" s="9">
        <v>31320</v>
      </c>
      <c r="J45" s="1" t="s">
        <v>155</v>
      </c>
      <c r="K45" s="7">
        <v>2</v>
      </c>
      <c r="L45" s="65">
        <f t="shared" si="0"/>
        <v>100</v>
      </c>
      <c r="M45" s="65"/>
      <c r="N45" s="85">
        <f t="shared" ref="N45:N66" si="2">L45</f>
        <v>100</v>
      </c>
    </row>
    <row r="46" spans="1:14" x14ac:dyDescent="0.25">
      <c r="A46" s="1" t="s">
        <v>407</v>
      </c>
      <c r="B46" s="1" t="s">
        <v>1030</v>
      </c>
      <c r="C46" s="7" t="s">
        <v>15</v>
      </c>
      <c r="D46" s="7" t="s">
        <v>14</v>
      </c>
      <c r="E46" s="7"/>
      <c r="F46" s="46">
        <v>22155</v>
      </c>
      <c r="G46" s="7" t="s">
        <v>340</v>
      </c>
      <c r="H46" s="7" t="s">
        <v>17</v>
      </c>
      <c r="I46" s="55">
        <v>31670</v>
      </c>
      <c r="J46" s="7" t="s">
        <v>11</v>
      </c>
      <c r="K46" s="7">
        <v>10</v>
      </c>
      <c r="L46" s="65">
        <f t="shared" si="0"/>
        <v>500</v>
      </c>
      <c r="M46" s="65"/>
      <c r="N46" s="85">
        <f t="shared" si="2"/>
        <v>500</v>
      </c>
    </row>
    <row r="47" spans="1:14" x14ac:dyDescent="0.25">
      <c r="A47" s="1" t="s">
        <v>408</v>
      </c>
      <c r="B47" s="1" t="s">
        <v>1044</v>
      </c>
      <c r="C47" s="1" t="s">
        <v>339</v>
      </c>
      <c r="D47" s="1" t="s">
        <v>338</v>
      </c>
      <c r="E47" s="1"/>
      <c r="F47" s="49">
        <v>33424</v>
      </c>
      <c r="G47" s="1" t="s">
        <v>355</v>
      </c>
      <c r="H47" s="1" t="s">
        <v>348</v>
      </c>
      <c r="I47" s="9">
        <v>31300</v>
      </c>
      <c r="J47" s="1" t="s">
        <v>160</v>
      </c>
      <c r="K47" s="7">
        <v>10</v>
      </c>
      <c r="L47" s="65">
        <f t="shared" si="0"/>
        <v>500</v>
      </c>
      <c r="M47" s="65"/>
      <c r="N47" s="85">
        <f t="shared" si="2"/>
        <v>500</v>
      </c>
    </row>
    <row r="48" spans="1:14" x14ac:dyDescent="0.25">
      <c r="A48" s="1" t="s">
        <v>409</v>
      </c>
      <c r="B48" s="1" t="s">
        <v>1030</v>
      </c>
      <c r="C48" s="7" t="s">
        <v>120</v>
      </c>
      <c r="D48" s="7" t="s">
        <v>119</v>
      </c>
      <c r="E48" s="7"/>
      <c r="F48" s="46">
        <v>17447</v>
      </c>
      <c r="G48" s="7" t="s">
        <v>351</v>
      </c>
      <c r="H48" s="7" t="s">
        <v>341</v>
      </c>
      <c r="I48" s="55">
        <v>31320</v>
      </c>
      <c r="J48" s="1" t="s">
        <v>155</v>
      </c>
      <c r="K48" s="7">
        <v>10</v>
      </c>
      <c r="L48" s="65">
        <f t="shared" si="0"/>
        <v>500</v>
      </c>
      <c r="M48" s="65"/>
      <c r="N48" s="85">
        <f t="shared" si="2"/>
        <v>500</v>
      </c>
    </row>
    <row r="49" spans="1:14" x14ac:dyDescent="0.25">
      <c r="A49" s="1" t="s">
        <v>410</v>
      </c>
      <c r="B49" s="1" t="s">
        <v>1044</v>
      </c>
      <c r="C49" s="1" t="s">
        <v>194</v>
      </c>
      <c r="D49" s="1" t="s">
        <v>353</v>
      </c>
      <c r="E49" s="1"/>
      <c r="F49" s="49">
        <v>23622</v>
      </c>
      <c r="G49" s="1" t="s">
        <v>354</v>
      </c>
      <c r="H49" s="1" t="s">
        <v>360</v>
      </c>
      <c r="I49" s="9">
        <v>31670</v>
      </c>
      <c r="J49" s="1" t="s">
        <v>111</v>
      </c>
      <c r="K49" s="7">
        <v>10</v>
      </c>
      <c r="L49" s="65">
        <f t="shared" si="0"/>
        <v>500</v>
      </c>
      <c r="M49" s="65"/>
      <c r="N49" s="85">
        <f t="shared" si="2"/>
        <v>500</v>
      </c>
    </row>
    <row r="50" spans="1:14" x14ac:dyDescent="0.25">
      <c r="A50" s="1" t="s">
        <v>411</v>
      </c>
      <c r="B50" s="1" t="s">
        <v>1030</v>
      </c>
      <c r="C50" s="7" t="s">
        <v>37</v>
      </c>
      <c r="D50" s="7" t="s">
        <v>36</v>
      </c>
      <c r="E50" s="7"/>
      <c r="F50" s="46">
        <v>24018</v>
      </c>
      <c r="G50" s="7" t="s">
        <v>343</v>
      </c>
      <c r="H50" s="7" t="s">
        <v>39</v>
      </c>
      <c r="I50" s="55">
        <v>31670</v>
      </c>
      <c r="J50" s="7" t="s">
        <v>11</v>
      </c>
      <c r="K50" s="7">
        <v>10</v>
      </c>
      <c r="L50" s="65">
        <f t="shared" si="0"/>
        <v>500</v>
      </c>
      <c r="M50" s="65"/>
      <c r="N50" s="85">
        <f t="shared" si="2"/>
        <v>500</v>
      </c>
    </row>
    <row r="51" spans="1:14" x14ac:dyDescent="0.25">
      <c r="A51" s="1" t="s">
        <v>412</v>
      </c>
      <c r="B51" s="1" t="s">
        <v>1044</v>
      </c>
      <c r="C51" s="1" t="s">
        <v>345</v>
      </c>
      <c r="D51" s="1" t="s">
        <v>344</v>
      </c>
      <c r="E51" s="1" t="s">
        <v>37</v>
      </c>
      <c r="F51" s="49">
        <v>24431</v>
      </c>
      <c r="G51" s="1" t="s">
        <v>416</v>
      </c>
      <c r="H51" s="7" t="s">
        <v>39</v>
      </c>
      <c r="I51" s="55">
        <v>31670</v>
      </c>
      <c r="J51" s="7" t="s">
        <v>11</v>
      </c>
      <c r="K51" s="7">
        <v>10</v>
      </c>
      <c r="L51" s="65">
        <f t="shared" si="0"/>
        <v>500</v>
      </c>
      <c r="M51" s="65"/>
      <c r="N51" s="85">
        <f t="shared" si="2"/>
        <v>500</v>
      </c>
    </row>
    <row r="52" spans="1:14" x14ac:dyDescent="0.25">
      <c r="A52" s="1" t="s">
        <v>413</v>
      </c>
      <c r="B52" s="1" t="s">
        <v>1044</v>
      </c>
      <c r="C52" s="42" t="s">
        <v>271</v>
      </c>
      <c r="D52" s="42" t="s">
        <v>270</v>
      </c>
      <c r="E52" s="42"/>
      <c r="F52" s="44">
        <v>19001</v>
      </c>
      <c r="G52" s="42" t="s">
        <v>359</v>
      </c>
      <c r="H52" s="42" t="s">
        <v>272</v>
      </c>
      <c r="I52" s="45">
        <v>31450</v>
      </c>
      <c r="J52" s="42" t="s">
        <v>165</v>
      </c>
      <c r="K52" s="7">
        <v>2</v>
      </c>
      <c r="L52" s="65">
        <f t="shared" si="0"/>
        <v>100</v>
      </c>
      <c r="M52" s="65"/>
      <c r="N52" s="85">
        <f t="shared" si="2"/>
        <v>100</v>
      </c>
    </row>
    <row r="53" spans="1:14" x14ac:dyDescent="0.25">
      <c r="A53" s="1" t="s">
        <v>414</v>
      </c>
      <c r="B53" s="1" t="s">
        <v>1044</v>
      </c>
      <c r="C53" s="42" t="s">
        <v>368</v>
      </c>
      <c r="D53" s="42" t="s">
        <v>362</v>
      </c>
      <c r="E53" s="42" t="s">
        <v>263</v>
      </c>
      <c r="F53" s="44">
        <v>26089</v>
      </c>
      <c r="G53" s="42" t="s">
        <v>363</v>
      </c>
      <c r="H53" s="42" t="s">
        <v>364</v>
      </c>
      <c r="I53" s="45">
        <v>31750</v>
      </c>
      <c r="J53" s="42" t="s">
        <v>365</v>
      </c>
      <c r="K53" s="7">
        <v>10</v>
      </c>
      <c r="L53" s="65">
        <f t="shared" si="0"/>
        <v>500</v>
      </c>
      <c r="M53" s="65"/>
      <c r="N53" s="85">
        <f t="shared" si="2"/>
        <v>500</v>
      </c>
    </row>
    <row r="54" spans="1:14" x14ac:dyDescent="0.25">
      <c r="A54" s="1" t="s">
        <v>415</v>
      </c>
      <c r="B54" s="1" t="s">
        <v>1030</v>
      </c>
      <c r="C54" s="42" t="s">
        <v>263</v>
      </c>
      <c r="D54" s="42" t="s">
        <v>197</v>
      </c>
      <c r="E54" s="42"/>
      <c r="F54" s="44">
        <v>25897</v>
      </c>
      <c r="G54" s="42" t="s">
        <v>253</v>
      </c>
      <c r="H54" s="42" t="s">
        <v>264</v>
      </c>
      <c r="I54" s="45">
        <v>31320</v>
      </c>
      <c r="J54" s="42" t="s">
        <v>253</v>
      </c>
      <c r="K54" s="7">
        <v>10</v>
      </c>
      <c r="L54" s="65">
        <f t="shared" si="0"/>
        <v>500</v>
      </c>
      <c r="M54" s="65"/>
      <c r="N54" s="85">
        <f t="shared" si="2"/>
        <v>500</v>
      </c>
    </row>
    <row r="55" spans="1:14" x14ac:dyDescent="0.25">
      <c r="A55" s="1" t="s">
        <v>417</v>
      </c>
      <c r="B55" s="1" t="s">
        <v>1030</v>
      </c>
      <c r="C55" s="42" t="s">
        <v>261</v>
      </c>
      <c r="D55" s="42" t="s">
        <v>194</v>
      </c>
      <c r="E55" s="42"/>
      <c r="F55" s="44">
        <v>20483</v>
      </c>
      <c r="G55" s="42" t="s">
        <v>361</v>
      </c>
      <c r="H55" s="42" t="s">
        <v>260</v>
      </c>
      <c r="I55" s="45">
        <v>31450</v>
      </c>
      <c r="J55" s="42" t="s">
        <v>165</v>
      </c>
      <c r="K55" s="7">
        <v>4</v>
      </c>
      <c r="L55" s="65">
        <f t="shared" si="0"/>
        <v>200</v>
      </c>
      <c r="M55" s="65"/>
      <c r="N55" s="85">
        <f t="shared" si="2"/>
        <v>200</v>
      </c>
    </row>
    <row r="56" spans="1:14" x14ac:dyDescent="0.25">
      <c r="A56" s="1" t="s">
        <v>418</v>
      </c>
      <c r="B56" s="1" t="s">
        <v>1030</v>
      </c>
      <c r="C56" s="42" t="s">
        <v>275</v>
      </c>
      <c r="D56" s="42" t="s">
        <v>267</v>
      </c>
      <c r="E56" s="42"/>
      <c r="F56" s="44">
        <v>21176</v>
      </c>
      <c r="G56" s="42" t="s">
        <v>370</v>
      </c>
      <c r="H56" s="42" t="s">
        <v>268</v>
      </c>
      <c r="I56" s="45">
        <v>31440</v>
      </c>
      <c r="J56" s="42" t="s">
        <v>276</v>
      </c>
      <c r="K56" s="7">
        <v>10</v>
      </c>
      <c r="L56" s="65">
        <f t="shared" si="0"/>
        <v>500</v>
      </c>
      <c r="M56" s="65"/>
      <c r="N56" s="85">
        <f t="shared" si="2"/>
        <v>500</v>
      </c>
    </row>
    <row r="57" spans="1:14" x14ac:dyDescent="0.25">
      <c r="A57" s="47" t="s">
        <v>421</v>
      </c>
      <c r="B57" s="1" t="s">
        <v>1030</v>
      </c>
      <c r="C57" s="7" t="s">
        <v>201</v>
      </c>
      <c r="D57" s="7" t="s">
        <v>66</v>
      </c>
      <c r="E57" s="7"/>
      <c r="F57" s="46">
        <v>21077</v>
      </c>
      <c r="G57" s="7" t="s">
        <v>419</v>
      </c>
      <c r="H57" s="7" t="s">
        <v>67</v>
      </c>
      <c r="I57" s="55">
        <v>31670</v>
      </c>
      <c r="J57" s="7" t="s">
        <v>11</v>
      </c>
      <c r="K57" s="7">
        <v>10</v>
      </c>
      <c r="L57" s="65">
        <f t="shared" si="0"/>
        <v>500</v>
      </c>
      <c r="M57" s="65"/>
      <c r="N57" s="85">
        <f t="shared" si="2"/>
        <v>500</v>
      </c>
    </row>
    <row r="58" spans="1:14" x14ac:dyDescent="0.25">
      <c r="A58" s="47" t="s">
        <v>422</v>
      </c>
      <c r="B58" s="1" t="s">
        <v>1044</v>
      </c>
      <c r="C58" s="42" t="s">
        <v>1050</v>
      </c>
      <c r="D58" s="7" t="s">
        <v>433</v>
      </c>
      <c r="E58" s="7" t="s">
        <v>201</v>
      </c>
      <c r="F58" s="49">
        <v>22150</v>
      </c>
      <c r="G58" s="7" t="s">
        <v>419</v>
      </c>
      <c r="H58" s="7" t="s">
        <v>67</v>
      </c>
      <c r="I58" s="55">
        <v>31670</v>
      </c>
      <c r="J58" s="7" t="s">
        <v>11</v>
      </c>
      <c r="K58" s="7">
        <v>10</v>
      </c>
      <c r="L58" s="65">
        <f t="shared" si="0"/>
        <v>500</v>
      </c>
      <c r="M58" s="65"/>
      <c r="N58" s="85">
        <f t="shared" si="2"/>
        <v>500</v>
      </c>
    </row>
    <row r="59" spans="1:14" x14ac:dyDescent="0.25">
      <c r="A59" s="47" t="s">
        <v>429</v>
      </c>
      <c r="B59" s="1" t="s">
        <v>1044</v>
      </c>
      <c r="C59" s="1" t="s">
        <v>124</v>
      </c>
      <c r="D59" s="1" t="s">
        <v>123</v>
      </c>
      <c r="E59" s="1"/>
      <c r="F59" s="49">
        <v>16056</v>
      </c>
      <c r="G59" s="1" t="s">
        <v>428</v>
      </c>
      <c r="H59" s="1" t="s">
        <v>125</v>
      </c>
      <c r="I59" s="9">
        <v>31750</v>
      </c>
      <c r="J59" s="1" t="s">
        <v>99</v>
      </c>
      <c r="K59" s="7">
        <v>10</v>
      </c>
      <c r="L59" s="65">
        <f t="shared" si="0"/>
        <v>500</v>
      </c>
      <c r="M59" s="65"/>
      <c r="N59" s="85">
        <f t="shared" si="2"/>
        <v>500</v>
      </c>
    </row>
    <row r="60" spans="1:14" x14ac:dyDescent="0.25">
      <c r="A60" s="47" t="s">
        <v>423</v>
      </c>
      <c r="B60" s="1" t="s">
        <v>1030</v>
      </c>
      <c r="C60" s="1" t="s">
        <v>234</v>
      </c>
      <c r="D60" s="1" t="s">
        <v>233</v>
      </c>
      <c r="E60" s="1"/>
      <c r="F60" s="49">
        <v>17018</v>
      </c>
      <c r="G60" s="1" t="s">
        <v>430</v>
      </c>
      <c r="H60" s="1" t="s">
        <v>235</v>
      </c>
      <c r="I60" s="9">
        <v>31750</v>
      </c>
      <c r="J60" s="1" t="s">
        <v>99</v>
      </c>
      <c r="K60" s="7">
        <v>10</v>
      </c>
      <c r="L60" s="65">
        <f t="shared" si="0"/>
        <v>500</v>
      </c>
      <c r="M60" s="65"/>
      <c r="N60" s="85">
        <f t="shared" si="2"/>
        <v>500</v>
      </c>
    </row>
    <row r="61" spans="1:14" x14ac:dyDescent="0.25">
      <c r="A61" s="47" t="s">
        <v>424</v>
      </c>
      <c r="B61" s="1" t="s">
        <v>1030</v>
      </c>
      <c r="C61" s="7" t="s">
        <v>81</v>
      </c>
      <c r="D61" s="7" t="s">
        <v>80</v>
      </c>
      <c r="E61" s="7"/>
      <c r="F61" s="46">
        <v>27440</v>
      </c>
      <c r="G61" s="7" t="s">
        <v>431</v>
      </c>
      <c r="H61" s="7" t="s">
        <v>82</v>
      </c>
      <c r="I61" s="55">
        <v>31670</v>
      </c>
      <c r="J61" s="7" t="s">
        <v>11</v>
      </c>
      <c r="K61" s="7">
        <v>10</v>
      </c>
      <c r="L61" s="65">
        <f t="shared" si="0"/>
        <v>500</v>
      </c>
      <c r="M61" s="65"/>
      <c r="N61" s="85">
        <f t="shared" si="2"/>
        <v>500</v>
      </c>
    </row>
    <row r="62" spans="1:14" x14ac:dyDescent="0.25">
      <c r="A62" s="47" t="s">
        <v>425</v>
      </c>
      <c r="B62" s="1" t="s">
        <v>1030</v>
      </c>
      <c r="C62" s="1" t="s">
        <v>202</v>
      </c>
      <c r="D62" s="1" t="s">
        <v>36</v>
      </c>
      <c r="E62" s="1"/>
      <c r="F62" s="49">
        <v>20801</v>
      </c>
      <c r="G62" s="1" t="s">
        <v>435</v>
      </c>
      <c r="H62" s="1" t="s">
        <v>203</v>
      </c>
      <c r="I62" s="9">
        <v>31320</v>
      </c>
      <c r="J62" s="1" t="s">
        <v>155</v>
      </c>
      <c r="K62" s="7">
        <v>10</v>
      </c>
      <c r="L62" s="65">
        <f t="shared" si="0"/>
        <v>500</v>
      </c>
      <c r="M62" s="65"/>
      <c r="N62" s="85">
        <f t="shared" si="2"/>
        <v>500</v>
      </c>
    </row>
    <row r="63" spans="1:14" s="58" customFormat="1" x14ac:dyDescent="0.25">
      <c r="A63" s="59" t="s">
        <v>426</v>
      </c>
      <c r="B63" s="40" t="s">
        <v>1030</v>
      </c>
      <c r="C63" s="41" t="s">
        <v>210</v>
      </c>
      <c r="D63" s="41" t="s">
        <v>42</v>
      </c>
      <c r="E63" s="41"/>
      <c r="F63" s="60">
        <v>22619</v>
      </c>
      <c r="G63" s="41"/>
      <c r="H63" s="41" t="s">
        <v>432</v>
      </c>
      <c r="I63" s="61">
        <v>31450</v>
      </c>
      <c r="J63" s="41" t="s">
        <v>223</v>
      </c>
      <c r="K63" s="39">
        <v>4</v>
      </c>
      <c r="L63" s="67">
        <f t="shared" si="0"/>
        <v>200</v>
      </c>
      <c r="M63" s="67"/>
      <c r="N63" s="85">
        <f t="shared" si="2"/>
        <v>200</v>
      </c>
    </row>
    <row r="64" spans="1:14" s="58" customFormat="1" x14ac:dyDescent="0.25">
      <c r="A64" s="59" t="s">
        <v>1158</v>
      </c>
      <c r="B64" s="40" t="s">
        <v>1030</v>
      </c>
      <c r="C64" s="41" t="s">
        <v>210</v>
      </c>
      <c r="D64" s="41" t="s">
        <v>42</v>
      </c>
      <c r="E64" s="41"/>
      <c r="F64" s="60"/>
      <c r="G64" s="41"/>
      <c r="H64" s="41"/>
      <c r="I64" s="61"/>
      <c r="J64" s="41"/>
      <c r="K64" s="39">
        <v>2</v>
      </c>
      <c r="L64" s="67">
        <f t="shared" si="0"/>
        <v>100</v>
      </c>
      <c r="M64" s="67"/>
      <c r="N64" s="85">
        <f t="shared" si="2"/>
        <v>100</v>
      </c>
    </row>
    <row r="65" spans="1:14" x14ac:dyDescent="0.25">
      <c r="A65" s="47" t="s">
        <v>437</v>
      </c>
      <c r="B65" s="1" t="s">
        <v>1030</v>
      </c>
      <c r="C65" s="1" t="s">
        <v>438</v>
      </c>
      <c r="D65" s="1" t="s">
        <v>194</v>
      </c>
      <c r="E65" s="1"/>
      <c r="F65" s="49">
        <v>21999</v>
      </c>
      <c r="G65" s="1" t="s">
        <v>419</v>
      </c>
      <c r="H65" s="1" t="s">
        <v>439</v>
      </c>
      <c r="I65" s="9">
        <v>31670</v>
      </c>
      <c r="J65" s="1" t="s">
        <v>111</v>
      </c>
      <c r="K65" s="7">
        <v>10</v>
      </c>
      <c r="L65" s="65">
        <f t="shared" si="0"/>
        <v>500</v>
      </c>
      <c r="M65" s="65"/>
      <c r="N65" s="85">
        <f t="shared" si="2"/>
        <v>500</v>
      </c>
    </row>
    <row r="66" spans="1:14" x14ac:dyDescent="0.25">
      <c r="A66" s="47" t="s">
        <v>442</v>
      </c>
      <c r="B66" s="1" t="s">
        <v>1044</v>
      </c>
      <c r="C66" s="1" t="s">
        <v>1051</v>
      </c>
      <c r="D66" s="1" t="s">
        <v>443</v>
      </c>
      <c r="E66" s="1" t="s">
        <v>444</v>
      </c>
      <c r="F66" s="49">
        <v>18496</v>
      </c>
      <c r="G66" s="1" t="s">
        <v>445</v>
      </c>
      <c r="H66" s="1" t="s">
        <v>1154</v>
      </c>
      <c r="I66" s="9">
        <v>31470</v>
      </c>
      <c r="J66" s="1" t="s">
        <v>446</v>
      </c>
      <c r="K66" s="7">
        <v>2</v>
      </c>
      <c r="L66" s="65">
        <f t="shared" si="0"/>
        <v>100</v>
      </c>
      <c r="M66" s="65"/>
      <c r="N66" s="85">
        <f t="shared" si="2"/>
        <v>100</v>
      </c>
    </row>
    <row r="67" spans="1:14" x14ac:dyDescent="0.25">
      <c r="A67" s="89" t="s">
        <v>450</v>
      </c>
      <c r="B67" s="90" t="s">
        <v>1044</v>
      </c>
      <c r="C67" s="90" t="s">
        <v>1052</v>
      </c>
      <c r="D67" s="90" t="s">
        <v>451</v>
      </c>
      <c r="E67" s="90" t="s">
        <v>452</v>
      </c>
      <c r="F67" s="91">
        <v>30144</v>
      </c>
      <c r="G67" s="90" t="s">
        <v>453</v>
      </c>
      <c r="H67" s="90" t="s">
        <v>454</v>
      </c>
      <c r="I67" s="92">
        <v>31750</v>
      </c>
      <c r="J67" s="90" t="s">
        <v>99</v>
      </c>
      <c r="K67" s="93">
        <v>2</v>
      </c>
      <c r="L67" s="94">
        <f t="shared" si="0"/>
        <v>100</v>
      </c>
      <c r="M67" s="94">
        <v>1000</v>
      </c>
      <c r="N67" s="95">
        <v>500</v>
      </c>
    </row>
    <row r="68" spans="1:14" x14ac:dyDescent="0.25">
      <c r="A68" s="47" t="s">
        <v>462</v>
      </c>
      <c r="B68" s="1" t="s">
        <v>1030</v>
      </c>
      <c r="C68" s="1" t="s">
        <v>85</v>
      </c>
      <c r="D68" s="1" t="s">
        <v>463</v>
      </c>
      <c r="E68" s="1"/>
      <c r="F68" s="49">
        <v>19437</v>
      </c>
      <c r="G68" s="1" t="s">
        <v>340</v>
      </c>
      <c r="H68" s="1" t="s">
        <v>86</v>
      </c>
      <c r="I68" s="9">
        <v>31450</v>
      </c>
      <c r="J68" s="1" t="s">
        <v>464</v>
      </c>
      <c r="K68" s="7">
        <v>10</v>
      </c>
      <c r="L68" s="65">
        <f t="shared" si="0"/>
        <v>500</v>
      </c>
      <c r="M68" s="65"/>
      <c r="N68" s="85">
        <f>L68</f>
        <v>500</v>
      </c>
    </row>
    <row r="69" spans="1:14" s="58" customFormat="1" x14ac:dyDescent="0.25">
      <c r="A69" s="96" t="s">
        <v>465</v>
      </c>
      <c r="B69" s="97" t="s">
        <v>1044</v>
      </c>
      <c r="C69" s="97" t="s">
        <v>468</v>
      </c>
      <c r="D69" s="97" t="s">
        <v>1230</v>
      </c>
      <c r="E69" s="97"/>
      <c r="F69" s="98">
        <v>21743</v>
      </c>
      <c r="G69" s="97" t="s">
        <v>469</v>
      </c>
      <c r="H69" s="97" t="s">
        <v>470</v>
      </c>
      <c r="I69" s="99">
        <v>31520</v>
      </c>
      <c r="J69" s="97" t="s">
        <v>471</v>
      </c>
      <c r="K69" s="100">
        <v>10</v>
      </c>
      <c r="L69" s="101">
        <f t="shared" ref="L69:L130" si="3">K69*50</f>
        <v>500</v>
      </c>
      <c r="M69" s="101"/>
      <c r="N69" s="102">
        <f>L69</f>
        <v>500</v>
      </c>
    </row>
    <row r="70" spans="1:14" s="58" customFormat="1" x14ac:dyDescent="0.25">
      <c r="A70" s="103" t="s">
        <v>1109</v>
      </c>
      <c r="B70" s="97" t="s">
        <v>1044</v>
      </c>
      <c r="C70" s="97" t="s">
        <v>468</v>
      </c>
      <c r="D70" s="97" t="s">
        <v>1230</v>
      </c>
      <c r="E70" s="97"/>
      <c r="F70" s="98"/>
      <c r="G70" s="97"/>
      <c r="H70" s="97"/>
      <c r="I70" s="99"/>
      <c r="J70" s="97"/>
      <c r="K70" s="100">
        <v>20</v>
      </c>
      <c r="L70" s="101">
        <f t="shared" si="3"/>
        <v>1000</v>
      </c>
      <c r="M70" s="101"/>
      <c r="N70" s="102">
        <v>0</v>
      </c>
    </row>
    <row r="71" spans="1:14" x14ac:dyDescent="0.25">
      <c r="A71" s="96" t="s">
        <v>466</v>
      </c>
      <c r="B71" s="97" t="s">
        <v>1030</v>
      </c>
      <c r="C71" s="97" t="s">
        <v>472</v>
      </c>
      <c r="D71" s="97" t="s">
        <v>58</v>
      </c>
      <c r="E71" s="97"/>
      <c r="F71" s="98">
        <v>24122</v>
      </c>
      <c r="G71" s="97" t="s">
        <v>303</v>
      </c>
      <c r="H71" s="97" t="s">
        <v>473</v>
      </c>
      <c r="I71" s="99">
        <v>31750</v>
      </c>
      <c r="J71" s="97" t="s">
        <v>99</v>
      </c>
      <c r="K71" s="100">
        <v>100</v>
      </c>
      <c r="L71" s="101">
        <f t="shared" si="3"/>
        <v>5000</v>
      </c>
      <c r="M71" s="101"/>
      <c r="N71" s="102">
        <v>500</v>
      </c>
    </row>
    <row r="72" spans="1:14" x14ac:dyDescent="0.25">
      <c r="A72" s="47" t="s">
        <v>467</v>
      </c>
      <c r="B72" s="1" t="s">
        <v>1044</v>
      </c>
      <c r="C72" s="1" t="s">
        <v>478</v>
      </c>
      <c r="D72" s="1" t="s">
        <v>477</v>
      </c>
      <c r="E72" s="1" t="s">
        <v>185</v>
      </c>
      <c r="F72" s="49">
        <v>17317</v>
      </c>
      <c r="G72" s="1" t="s">
        <v>303</v>
      </c>
      <c r="H72" s="1" t="s">
        <v>479</v>
      </c>
      <c r="I72" s="9">
        <v>31320</v>
      </c>
      <c r="J72" s="1" t="s">
        <v>155</v>
      </c>
      <c r="K72" s="7">
        <v>10</v>
      </c>
      <c r="L72" s="65">
        <f t="shared" si="3"/>
        <v>500</v>
      </c>
      <c r="M72" s="65"/>
      <c r="N72" s="85">
        <f t="shared" ref="N72:N85" si="4">L72</f>
        <v>500</v>
      </c>
    </row>
    <row r="73" spans="1:14" x14ac:dyDescent="0.25">
      <c r="A73" s="47" t="s">
        <v>481</v>
      </c>
      <c r="B73" s="1" t="s">
        <v>1044</v>
      </c>
      <c r="C73" s="1" t="s">
        <v>1053</v>
      </c>
      <c r="D73" s="1" t="s">
        <v>482</v>
      </c>
      <c r="E73" s="1" t="s">
        <v>483</v>
      </c>
      <c r="F73" s="49">
        <v>23751</v>
      </c>
      <c r="G73" s="1" t="s">
        <v>484</v>
      </c>
      <c r="H73" s="1" t="s">
        <v>485</v>
      </c>
      <c r="I73" s="9">
        <v>31450</v>
      </c>
      <c r="J73" s="1" t="s">
        <v>223</v>
      </c>
      <c r="K73" s="7">
        <v>2</v>
      </c>
      <c r="L73" s="65">
        <f t="shared" si="3"/>
        <v>100</v>
      </c>
      <c r="M73" s="65"/>
      <c r="N73" s="85">
        <f t="shared" si="4"/>
        <v>100</v>
      </c>
    </row>
    <row r="74" spans="1:14" x14ac:dyDescent="0.25">
      <c r="A74" s="47" t="s">
        <v>487</v>
      </c>
      <c r="B74" s="1" t="s">
        <v>1044</v>
      </c>
      <c r="C74" s="1" t="s">
        <v>488</v>
      </c>
      <c r="D74" s="1" t="s">
        <v>1054</v>
      </c>
      <c r="E74" s="1"/>
      <c r="F74" s="49">
        <v>31220</v>
      </c>
      <c r="G74" s="1" t="s">
        <v>303</v>
      </c>
      <c r="H74" s="1" t="s">
        <v>489</v>
      </c>
      <c r="I74" s="9">
        <v>31000</v>
      </c>
      <c r="J74" s="1" t="s">
        <v>160</v>
      </c>
      <c r="K74" s="7">
        <v>2</v>
      </c>
      <c r="L74" s="65">
        <f t="shared" si="3"/>
        <v>100</v>
      </c>
      <c r="M74" s="65"/>
      <c r="N74" s="85">
        <f t="shared" si="4"/>
        <v>100</v>
      </c>
    </row>
    <row r="75" spans="1:14" x14ac:dyDescent="0.25">
      <c r="A75" s="89" t="s">
        <v>494</v>
      </c>
      <c r="B75" s="90" t="s">
        <v>1044</v>
      </c>
      <c r="C75" s="90" t="s">
        <v>1055</v>
      </c>
      <c r="D75" s="90" t="s">
        <v>495</v>
      </c>
      <c r="E75" s="90" t="s">
        <v>170</v>
      </c>
      <c r="F75" s="91">
        <v>19934</v>
      </c>
      <c r="G75" s="90" t="s">
        <v>496</v>
      </c>
      <c r="H75" s="90" t="s">
        <v>497</v>
      </c>
      <c r="I75" s="92">
        <v>31670</v>
      </c>
      <c r="J75" s="90" t="s">
        <v>111</v>
      </c>
      <c r="K75" s="93">
        <v>2</v>
      </c>
      <c r="L75" s="94">
        <f t="shared" si="3"/>
        <v>100</v>
      </c>
      <c r="M75" s="94">
        <v>500</v>
      </c>
      <c r="N75" s="95">
        <v>500</v>
      </c>
    </row>
    <row r="76" spans="1:14" x14ac:dyDescent="0.25">
      <c r="A76" s="47" t="s">
        <v>505</v>
      </c>
      <c r="B76" s="1" t="s">
        <v>1030</v>
      </c>
      <c r="C76" s="1" t="s">
        <v>500</v>
      </c>
      <c r="D76" s="1" t="s">
        <v>499</v>
      </c>
      <c r="E76" s="1"/>
      <c r="F76" s="49">
        <v>18836</v>
      </c>
      <c r="G76" s="1" t="s">
        <v>501</v>
      </c>
      <c r="H76" s="1" t="s">
        <v>502</v>
      </c>
      <c r="I76" s="9">
        <v>31320</v>
      </c>
      <c r="J76" s="1" t="s">
        <v>253</v>
      </c>
      <c r="K76" s="7">
        <v>2</v>
      </c>
      <c r="L76" s="65">
        <f t="shared" si="3"/>
        <v>100</v>
      </c>
      <c r="M76" s="65"/>
      <c r="N76" s="85">
        <f t="shared" si="4"/>
        <v>100</v>
      </c>
    </row>
    <row r="77" spans="1:14" x14ac:dyDescent="0.25">
      <c r="A77" s="47" t="s">
        <v>706</v>
      </c>
      <c r="B77" s="1" t="s">
        <v>1044</v>
      </c>
      <c r="C77" s="1" t="s">
        <v>1056</v>
      </c>
      <c r="D77" s="1" t="s">
        <v>506</v>
      </c>
      <c r="E77" s="1" t="s">
        <v>511</v>
      </c>
      <c r="F77" s="49">
        <v>15434</v>
      </c>
      <c r="G77" s="1" t="s">
        <v>507</v>
      </c>
      <c r="H77" s="1" t="s">
        <v>508</v>
      </c>
      <c r="I77" s="9">
        <v>31320</v>
      </c>
      <c r="J77" s="1" t="s">
        <v>253</v>
      </c>
      <c r="K77" s="7">
        <v>4</v>
      </c>
      <c r="L77" s="65">
        <f t="shared" si="3"/>
        <v>200</v>
      </c>
      <c r="M77" s="65"/>
      <c r="N77" s="85">
        <f t="shared" si="4"/>
        <v>200</v>
      </c>
    </row>
    <row r="78" spans="1:14" x14ac:dyDescent="0.25">
      <c r="A78" s="47" t="s">
        <v>707</v>
      </c>
      <c r="B78" s="1" t="s">
        <v>1030</v>
      </c>
      <c r="C78" s="1" t="s">
        <v>511</v>
      </c>
      <c r="D78" s="1" t="s">
        <v>512</v>
      </c>
      <c r="E78" s="1"/>
      <c r="F78" s="49">
        <v>15946</v>
      </c>
      <c r="G78" s="1" t="s">
        <v>513</v>
      </c>
      <c r="H78" s="1" t="s">
        <v>508</v>
      </c>
      <c r="I78" s="9">
        <v>31320</v>
      </c>
      <c r="J78" s="1" t="s">
        <v>253</v>
      </c>
      <c r="K78" s="7">
        <v>10</v>
      </c>
      <c r="L78" s="65">
        <f t="shared" si="3"/>
        <v>500</v>
      </c>
      <c r="M78" s="65"/>
      <c r="N78" s="85">
        <f t="shared" si="4"/>
        <v>500</v>
      </c>
    </row>
    <row r="79" spans="1:14" x14ac:dyDescent="0.25">
      <c r="A79" s="47" t="s">
        <v>519</v>
      </c>
      <c r="B79" s="1" t="s">
        <v>1044</v>
      </c>
      <c r="C79" s="1" t="s">
        <v>1057</v>
      </c>
      <c r="D79" s="1" t="s">
        <v>515</v>
      </c>
      <c r="E79" s="1" t="s">
        <v>514</v>
      </c>
      <c r="F79" s="49">
        <v>16325</v>
      </c>
      <c r="G79" s="1" t="s">
        <v>521</v>
      </c>
      <c r="H79" s="1" t="s">
        <v>516</v>
      </c>
      <c r="I79" s="9">
        <v>31450</v>
      </c>
      <c r="J79" s="1" t="s">
        <v>223</v>
      </c>
      <c r="K79" s="7">
        <v>10</v>
      </c>
      <c r="L79" s="65">
        <f t="shared" si="3"/>
        <v>500</v>
      </c>
      <c r="M79" s="65"/>
      <c r="N79" s="85">
        <f t="shared" si="4"/>
        <v>500</v>
      </c>
    </row>
    <row r="80" spans="1:14" x14ac:dyDescent="0.25">
      <c r="A80" s="47" t="s">
        <v>520</v>
      </c>
      <c r="B80" s="1" t="s">
        <v>1030</v>
      </c>
      <c r="C80" s="1" t="s">
        <v>514</v>
      </c>
      <c r="D80" s="1" t="s">
        <v>270</v>
      </c>
      <c r="E80" s="1"/>
      <c r="F80" s="49">
        <v>14453</v>
      </c>
      <c r="G80" s="1" t="s">
        <v>522</v>
      </c>
      <c r="H80" s="1" t="s">
        <v>516</v>
      </c>
      <c r="I80" s="9">
        <v>31450</v>
      </c>
      <c r="J80" s="1" t="s">
        <v>223</v>
      </c>
      <c r="K80" s="7">
        <v>10</v>
      </c>
      <c r="L80" s="65">
        <f t="shared" si="3"/>
        <v>500</v>
      </c>
      <c r="M80" s="65"/>
      <c r="N80" s="85">
        <f t="shared" si="4"/>
        <v>500</v>
      </c>
    </row>
    <row r="81" spans="1:14" x14ac:dyDescent="0.25">
      <c r="A81" s="47" t="s">
        <v>525</v>
      </c>
      <c r="B81" s="1" t="s">
        <v>1030</v>
      </c>
      <c r="C81" s="1" t="s">
        <v>528</v>
      </c>
      <c r="D81" s="1" t="s">
        <v>529</v>
      </c>
      <c r="E81" s="1"/>
      <c r="F81" s="49">
        <v>20160</v>
      </c>
      <c r="G81" s="1" t="s">
        <v>530</v>
      </c>
      <c r="H81" s="1" t="s">
        <v>531</v>
      </c>
      <c r="I81" s="9">
        <v>31750</v>
      </c>
      <c r="J81" s="1" t="s">
        <v>99</v>
      </c>
      <c r="K81" s="7">
        <v>2</v>
      </c>
      <c r="L81" s="65">
        <f t="shared" si="3"/>
        <v>100</v>
      </c>
      <c r="M81" s="65"/>
      <c r="N81" s="85">
        <f t="shared" si="4"/>
        <v>100</v>
      </c>
    </row>
    <row r="82" spans="1:14" x14ac:dyDescent="0.25">
      <c r="A82" s="47" t="s">
        <v>526</v>
      </c>
      <c r="B82" s="1" t="s">
        <v>1044</v>
      </c>
      <c r="C82" s="1" t="s">
        <v>1058</v>
      </c>
      <c r="D82" s="1" t="s">
        <v>546</v>
      </c>
      <c r="E82" s="1" t="s">
        <v>538</v>
      </c>
      <c r="F82" s="49">
        <v>15471</v>
      </c>
      <c r="G82" s="1" t="s">
        <v>303</v>
      </c>
      <c r="H82" s="1" t="s">
        <v>547</v>
      </c>
      <c r="I82" s="9">
        <v>31670</v>
      </c>
      <c r="J82" s="1" t="s">
        <v>111</v>
      </c>
      <c r="K82" s="7">
        <v>1</v>
      </c>
      <c r="L82" s="65">
        <f t="shared" si="3"/>
        <v>50</v>
      </c>
      <c r="M82" s="65"/>
      <c r="N82" s="85">
        <f t="shared" si="4"/>
        <v>50</v>
      </c>
    </row>
    <row r="83" spans="1:14" x14ac:dyDescent="0.25">
      <c r="A83" s="47" t="s">
        <v>527</v>
      </c>
      <c r="B83" s="1" t="s">
        <v>1030</v>
      </c>
      <c r="C83" s="1" t="s">
        <v>533</v>
      </c>
      <c r="D83" s="1" t="s">
        <v>534</v>
      </c>
      <c r="E83" s="1"/>
      <c r="F83" s="49">
        <v>40729</v>
      </c>
      <c r="G83" s="1" t="s">
        <v>303</v>
      </c>
      <c r="H83" s="1" t="s">
        <v>364</v>
      </c>
      <c r="I83" s="9">
        <v>31570</v>
      </c>
      <c r="J83" s="1" t="s">
        <v>365</v>
      </c>
      <c r="K83" s="7">
        <v>10</v>
      </c>
      <c r="L83" s="65">
        <f t="shared" si="3"/>
        <v>500</v>
      </c>
      <c r="M83" s="65"/>
      <c r="N83" s="85">
        <f t="shared" si="4"/>
        <v>500</v>
      </c>
    </row>
    <row r="84" spans="1:14" x14ac:dyDescent="0.25">
      <c r="A84" s="47" t="s">
        <v>537</v>
      </c>
      <c r="B84" s="1" t="s">
        <v>1030</v>
      </c>
      <c r="C84" s="1" t="s">
        <v>535</v>
      </c>
      <c r="D84" s="48" t="s">
        <v>536</v>
      </c>
      <c r="E84" s="1"/>
      <c r="F84" s="49">
        <v>37983</v>
      </c>
      <c r="G84" s="1" t="s">
        <v>303</v>
      </c>
      <c r="H84" s="1" t="s">
        <v>364</v>
      </c>
      <c r="I84" s="9">
        <v>31570</v>
      </c>
      <c r="J84" s="1" t="s">
        <v>365</v>
      </c>
      <c r="K84" s="7">
        <v>10</v>
      </c>
      <c r="L84" s="65">
        <f t="shared" si="3"/>
        <v>500</v>
      </c>
      <c r="M84" s="65"/>
      <c r="N84" s="85">
        <f t="shared" si="4"/>
        <v>500</v>
      </c>
    </row>
    <row r="85" spans="1:14" x14ac:dyDescent="0.25">
      <c r="A85" s="47" t="s">
        <v>540</v>
      </c>
      <c r="B85" s="1" t="s">
        <v>1030</v>
      </c>
      <c r="C85" s="1" t="s">
        <v>542</v>
      </c>
      <c r="D85" s="1" t="s">
        <v>541</v>
      </c>
      <c r="E85" s="1"/>
      <c r="F85" s="49">
        <v>20352</v>
      </c>
      <c r="G85" s="1" t="s">
        <v>530</v>
      </c>
      <c r="H85" s="1" t="s">
        <v>543</v>
      </c>
      <c r="I85" s="9">
        <v>31670</v>
      </c>
      <c r="J85" s="1" t="s">
        <v>111</v>
      </c>
      <c r="K85" s="7">
        <v>10</v>
      </c>
      <c r="L85" s="65">
        <f t="shared" si="3"/>
        <v>500</v>
      </c>
      <c r="M85" s="65"/>
      <c r="N85" s="85">
        <f t="shared" si="4"/>
        <v>500</v>
      </c>
    </row>
    <row r="86" spans="1:14" x14ac:dyDescent="0.25">
      <c r="A86" s="47" t="s">
        <v>550</v>
      </c>
      <c r="B86" s="1" t="s">
        <v>1030</v>
      </c>
      <c r="C86" s="1" t="s">
        <v>552</v>
      </c>
      <c r="D86" s="1" t="s">
        <v>551</v>
      </c>
      <c r="E86" s="1"/>
      <c r="F86" s="49">
        <v>22693</v>
      </c>
      <c r="G86" s="1" t="s">
        <v>553</v>
      </c>
      <c r="H86" s="1" t="s">
        <v>554</v>
      </c>
      <c r="I86" s="9">
        <v>31670</v>
      </c>
      <c r="J86" s="1" t="s">
        <v>111</v>
      </c>
      <c r="K86" s="7">
        <v>1</v>
      </c>
      <c r="L86" s="65">
        <f t="shared" si="3"/>
        <v>50</v>
      </c>
      <c r="M86" s="65"/>
      <c r="N86" s="85">
        <f>L86</f>
        <v>50</v>
      </c>
    </row>
    <row r="87" spans="1:14" x14ac:dyDescent="0.25">
      <c r="A87" s="47" t="s">
        <v>556</v>
      </c>
      <c r="B87" s="1" t="s">
        <v>1030</v>
      </c>
      <c r="C87" s="1" t="s">
        <v>212</v>
      </c>
      <c r="D87" s="1" t="s">
        <v>557</v>
      </c>
      <c r="E87" s="1"/>
      <c r="F87" s="49">
        <v>16997</v>
      </c>
      <c r="G87" s="1" t="s">
        <v>558</v>
      </c>
      <c r="H87" s="1" t="s">
        <v>559</v>
      </c>
      <c r="I87" s="9">
        <v>31670</v>
      </c>
      <c r="J87" s="1" t="s">
        <v>111</v>
      </c>
      <c r="K87" s="7">
        <v>4</v>
      </c>
      <c r="L87" s="65">
        <f t="shared" si="3"/>
        <v>200</v>
      </c>
      <c r="M87" s="65"/>
      <c r="N87" s="85">
        <f>L87</f>
        <v>200</v>
      </c>
    </row>
    <row r="88" spans="1:14" x14ac:dyDescent="0.25">
      <c r="A88" s="47" t="s">
        <v>565</v>
      </c>
      <c r="B88" s="1" t="s">
        <v>1044</v>
      </c>
      <c r="C88" s="1" t="s">
        <v>1059</v>
      </c>
      <c r="D88" s="1" t="s">
        <v>567</v>
      </c>
      <c r="E88" s="1" t="s">
        <v>566</v>
      </c>
      <c r="F88" s="49">
        <v>18629</v>
      </c>
      <c r="G88" s="1" t="s">
        <v>568</v>
      </c>
      <c r="H88" s="1" t="s">
        <v>569</v>
      </c>
      <c r="I88" s="9">
        <v>31450</v>
      </c>
      <c r="J88" s="1" t="s">
        <v>570</v>
      </c>
      <c r="K88" s="7">
        <v>2</v>
      </c>
      <c r="L88" s="65">
        <f t="shared" si="3"/>
        <v>100</v>
      </c>
      <c r="M88" s="65"/>
      <c r="N88" s="85">
        <f t="shared" ref="N88:N130" si="5">L88</f>
        <v>100</v>
      </c>
    </row>
    <row r="89" spans="1:14" x14ac:dyDescent="0.25">
      <c r="A89" s="47" t="s">
        <v>572</v>
      </c>
      <c r="B89" s="1" t="s">
        <v>1030</v>
      </c>
      <c r="C89" s="1" t="s">
        <v>574</v>
      </c>
      <c r="D89" s="1" t="s">
        <v>573</v>
      </c>
      <c r="E89" s="1"/>
      <c r="F89" s="49">
        <v>27908</v>
      </c>
      <c r="G89" s="1" t="s">
        <v>160</v>
      </c>
      <c r="H89" s="1" t="s">
        <v>575</v>
      </c>
      <c r="I89" s="9">
        <v>31200</v>
      </c>
      <c r="J89" s="1" t="s">
        <v>160</v>
      </c>
      <c r="K89" s="7">
        <v>10</v>
      </c>
      <c r="L89" s="65">
        <f t="shared" si="3"/>
        <v>500</v>
      </c>
      <c r="M89" s="65"/>
      <c r="N89" s="85">
        <f t="shared" si="5"/>
        <v>500</v>
      </c>
    </row>
    <row r="90" spans="1:14" x14ac:dyDescent="0.25">
      <c r="A90" s="47" t="s">
        <v>578</v>
      </c>
      <c r="B90" s="1" t="s">
        <v>1030</v>
      </c>
      <c r="C90" s="1" t="s">
        <v>580</v>
      </c>
      <c r="D90" s="1" t="s">
        <v>579</v>
      </c>
      <c r="E90" s="1"/>
      <c r="F90" s="49">
        <v>25757</v>
      </c>
      <c r="G90" s="1" t="s">
        <v>583</v>
      </c>
      <c r="H90" s="1" t="s">
        <v>581</v>
      </c>
      <c r="I90" s="9">
        <v>31320</v>
      </c>
      <c r="J90" s="1" t="s">
        <v>253</v>
      </c>
      <c r="K90" s="7">
        <v>1</v>
      </c>
      <c r="L90" s="65">
        <f t="shared" si="3"/>
        <v>50</v>
      </c>
      <c r="M90" s="65"/>
      <c r="N90" s="85">
        <f t="shared" si="5"/>
        <v>50</v>
      </c>
    </row>
    <row r="91" spans="1:14" x14ac:dyDescent="0.25">
      <c r="A91" s="47" t="s">
        <v>587</v>
      </c>
      <c r="B91" s="1" t="s">
        <v>1030</v>
      </c>
      <c r="C91" s="1" t="s">
        <v>580</v>
      </c>
      <c r="D91" s="1" t="s">
        <v>585</v>
      </c>
      <c r="E91" s="1"/>
      <c r="F91" s="49">
        <v>26662</v>
      </c>
      <c r="G91" s="1" t="s">
        <v>160</v>
      </c>
      <c r="H91" s="1" t="s">
        <v>581</v>
      </c>
      <c r="I91" s="9">
        <v>31320</v>
      </c>
      <c r="J91" s="1" t="s">
        <v>253</v>
      </c>
      <c r="K91" s="7">
        <v>1</v>
      </c>
      <c r="L91" s="65">
        <f t="shared" si="3"/>
        <v>50</v>
      </c>
      <c r="M91" s="65"/>
      <c r="N91" s="85">
        <f t="shared" si="5"/>
        <v>50</v>
      </c>
    </row>
    <row r="92" spans="1:14" x14ac:dyDescent="0.25">
      <c r="A92" s="47" t="s">
        <v>588</v>
      </c>
      <c r="B92" s="1" t="s">
        <v>1030</v>
      </c>
      <c r="C92" s="1" t="s">
        <v>580</v>
      </c>
      <c r="D92" s="1" t="s">
        <v>593</v>
      </c>
      <c r="E92" s="1"/>
      <c r="F92" s="49">
        <v>38050</v>
      </c>
      <c r="G92" s="1" t="s">
        <v>160</v>
      </c>
      <c r="H92" s="1" t="s">
        <v>581</v>
      </c>
      <c r="I92" s="9">
        <v>31320</v>
      </c>
      <c r="J92" s="1" t="s">
        <v>253</v>
      </c>
      <c r="K92" s="7">
        <v>1</v>
      </c>
      <c r="L92" s="65">
        <f t="shared" si="3"/>
        <v>50</v>
      </c>
      <c r="M92" s="65"/>
      <c r="N92" s="85">
        <f t="shared" si="5"/>
        <v>50</v>
      </c>
    </row>
    <row r="93" spans="1:14" x14ac:dyDescent="0.25">
      <c r="A93" s="47" t="s">
        <v>589</v>
      </c>
      <c r="B93" s="1" t="s">
        <v>1030</v>
      </c>
      <c r="C93" s="1" t="s">
        <v>580</v>
      </c>
      <c r="D93" s="1" t="s">
        <v>594</v>
      </c>
      <c r="E93" s="1"/>
      <c r="F93" s="49">
        <v>39307</v>
      </c>
      <c r="G93" s="1" t="s">
        <v>160</v>
      </c>
      <c r="H93" s="1" t="s">
        <v>581</v>
      </c>
      <c r="I93" s="9">
        <v>31320</v>
      </c>
      <c r="J93" s="1" t="s">
        <v>253</v>
      </c>
      <c r="K93" s="7">
        <v>1</v>
      </c>
      <c r="L93" s="65">
        <f t="shared" si="3"/>
        <v>50</v>
      </c>
      <c r="M93" s="65"/>
      <c r="N93" s="85">
        <f t="shared" si="5"/>
        <v>50</v>
      </c>
    </row>
    <row r="94" spans="1:14" x14ac:dyDescent="0.25">
      <c r="A94" s="47" t="s">
        <v>590</v>
      </c>
      <c r="B94" s="1" t="s">
        <v>1044</v>
      </c>
      <c r="C94" s="1" t="s">
        <v>580</v>
      </c>
      <c r="D94" s="1" t="s">
        <v>255</v>
      </c>
      <c r="E94" s="1"/>
      <c r="F94" s="49">
        <v>39918</v>
      </c>
      <c r="G94" s="1" t="s">
        <v>160</v>
      </c>
      <c r="H94" s="1" t="s">
        <v>581</v>
      </c>
      <c r="I94" s="9">
        <v>31320</v>
      </c>
      <c r="J94" s="1" t="s">
        <v>253</v>
      </c>
      <c r="K94" s="7">
        <v>1</v>
      </c>
      <c r="L94" s="65">
        <f t="shared" si="3"/>
        <v>50</v>
      </c>
      <c r="M94" s="65"/>
      <c r="N94" s="85">
        <f t="shared" si="5"/>
        <v>50</v>
      </c>
    </row>
    <row r="95" spans="1:14" x14ac:dyDescent="0.25">
      <c r="A95" s="47" t="s">
        <v>591</v>
      </c>
      <c r="B95" s="1" t="s">
        <v>1030</v>
      </c>
      <c r="C95" s="1" t="s">
        <v>596</v>
      </c>
      <c r="D95" s="1" t="s">
        <v>212</v>
      </c>
      <c r="E95" s="1"/>
      <c r="F95" s="49">
        <v>34682</v>
      </c>
      <c r="G95" s="1" t="s">
        <v>253</v>
      </c>
      <c r="H95" s="1" t="s">
        <v>597</v>
      </c>
      <c r="I95" s="9">
        <v>31320</v>
      </c>
      <c r="J95" s="1" t="s">
        <v>253</v>
      </c>
      <c r="K95" s="7">
        <v>6</v>
      </c>
      <c r="L95" s="65">
        <f t="shared" si="3"/>
        <v>300</v>
      </c>
      <c r="M95" s="65"/>
      <c r="N95" s="85">
        <f t="shared" si="5"/>
        <v>300</v>
      </c>
    </row>
    <row r="96" spans="1:14" x14ac:dyDescent="0.25">
      <c r="A96" s="47" t="s">
        <v>592</v>
      </c>
      <c r="B96" s="1" t="s">
        <v>1044</v>
      </c>
      <c r="C96" s="1" t="s">
        <v>596</v>
      </c>
      <c r="D96" s="1" t="s">
        <v>637</v>
      </c>
      <c r="E96" s="1"/>
      <c r="F96" s="49">
        <v>23396</v>
      </c>
      <c r="G96" s="1" t="s">
        <v>253</v>
      </c>
      <c r="H96" s="1" t="s">
        <v>597</v>
      </c>
      <c r="I96" s="9">
        <v>31300</v>
      </c>
      <c r="J96" s="1" t="s">
        <v>253</v>
      </c>
      <c r="K96" s="7">
        <v>10</v>
      </c>
      <c r="L96" s="65">
        <f t="shared" si="3"/>
        <v>500</v>
      </c>
      <c r="M96" s="65"/>
      <c r="N96" s="85">
        <f t="shared" si="5"/>
        <v>500</v>
      </c>
    </row>
    <row r="97" spans="1:14" x14ac:dyDescent="0.25">
      <c r="A97" s="47" t="s">
        <v>602</v>
      </c>
      <c r="B97" s="1" t="s">
        <v>1044</v>
      </c>
      <c r="C97" s="1" t="s">
        <v>600</v>
      </c>
      <c r="D97" s="1" t="s">
        <v>138</v>
      </c>
      <c r="E97" s="1"/>
      <c r="F97" s="49">
        <v>18759</v>
      </c>
      <c r="G97" s="1" t="s">
        <v>160</v>
      </c>
      <c r="H97" s="1" t="s">
        <v>601</v>
      </c>
      <c r="I97" s="9">
        <v>31300</v>
      </c>
      <c r="J97" s="1" t="s">
        <v>605</v>
      </c>
      <c r="K97" s="7">
        <v>10</v>
      </c>
      <c r="L97" s="65">
        <f t="shared" si="3"/>
        <v>500</v>
      </c>
      <c r="M97" s="65"/>
      <c r="N97" s="85">
        <f t="shared" si="5"/>
        <v>500</v>
      </c>
    </row>
    <row r="98" spans="1:14" x14ac:dyDescent="0.25">
      <c r="A98" s="47" t="s">
        <v>606</v>
      </c>
      <c r="B98" s="1" t="s">
        <v>1030</v>
      </c>
      <c r="C98" s="1" t="s">
        <v>608</v>
      </c>
      <c r="D98" s="1" t="s">
        <v>607</v>
      </c>
      <c r="E98" s="1"/>
      <c r="F98" s="49">
        <v>26906</v>
      </c>
      <c r="G98" s="1" t="s">
        <v>609</v>
      </c>
      <c r="H98" s="1" t="s">
        <v>610</v>
      </c>
      <c r="I98" s="9">
        <v>31750</v>
      </c>
      <c r="J98" s="1" t="s">
        <v>99</v>
      </c>
      <c r="K98" s="7">
        <v>2</v>
      </c>
      <c r="L98" s="65">
        <f t="shared" si="3"/>
        <v>100</v>
      </c>
      <c r="M98" s="65"/>
      <c r="N98" s="85">
        <f t="shared" si="5"/>
        <v>100</v>
      </c>
    </row>
    <row r="99" spans="1:14" x14ac:dyDescent="0.25">
      <c r="A99" s="1" t="s">
        <v>618</v>
      </c>
      <c r="B99" s="1" t="s">
        <v>1044</v>
      </c>
      <c r="C99" s="1" t="s">
        <v>705</v>
      </c>
      <c r="D99" s="1" t="s">
        <v>619</v>
      </c>
      <c r="E99" s="1"/>
      <c r="F99" s="49">
        <v>27479</v>
      </c>
      <c r="G99" s="1" t="s">
        <v>620</v>
      </c>
      <c r="H99" s="1" t="s">
        <v>621</v>
      </c>
      <c r="I99" s="9">
        <v>31320</v>
      </c>
      <c r="J99" s="1" t="s">
        <v>253</v>
      </c>
      <c r="K99" s="7">
        <v>3</v>
      </c>
      <c r="L99" s="65">
        <f t="shared" si="3"/>
        <v>150</v>
      </c>
      <c r="M99" s="65"/>
      <c r="N99" s="85">
        <f t="shared" si="5"/>
        <v>150</v>
      </c>
    </row>
    <row r="100" spans="1:14" x14ac:dyDescent="0.25">
      <c r="A100" s="1" t="s">
        <v>623</v>
      </c>
      <c r="B100" s="1" t="s">
        <v>1044</v>
      </c>
      <c r="C100" s="1" t="s">
        <v>625</v>
      </c>
      <c r="D100" s="1" t="s">
        <v>624</v>
      </c>
      <c r="E100" s="1"/>
      <c r="F100" s="49">
        <v>42534</v>
      </c>
      <c r="G100" s="1" t="s">
        <v>626</v>
      </c>
      <c r="H100" s="1" t="s">
        <v>627</v>
      </c>
      <c r="I100" s="9">
        <v>98800</v>
      </c>
      <c r="J100" s="1" t="s">
        <v>628</v>
      </c>
      <c r="K100" s="7">
        <v>1</v>
      </c>
      <c r="L100" s="65">
        <f t="shared" si="3"/>
        <v>50</v>
      </c>
      <c r="M100" s="65"/>
      <c r="N100" s="85">
        <f t="shared" si="5"/>
        <v>50</v>
      </c>
    </row>
    <row r="101" spans="1:14" x14ac:dyDescent="0.25">
      <c r="A101" s="1" t="s">
        <v>631</v>
      </c>
      <c r="B101" s="1" t="s">
        <v>1044</v>
      </c>
      <c r="C101" s="1" t="s">
        <v>198</v>
      </c>
      <c r="D101" s="1" t="s">
        <v>70</v>
      </c>
      <c r="E101" s="1"/>
      <c r="F101" s="49">
        <v>31129</v>
      </c>
      <c r="G101" s="1" t="s">
        <v>632</v>
      </c>
      <c r="H101" s="1" t="s">
        <v>627</v>
      </c>
      <c r="I101" s="9">
        <v>98800</v>
      </c>
      <c r="J101" s="1" t="s">
        <v>628</v>
      </c>
      <c r="K101" s="7">
        <v>1</v>
      </c>
      <c r="L101" s="65">
        <f t="shared" si="3"/>
        <v>50</v>
      </c>
      <c r="M101" s="65"/>
      <c r="N101" s="85">
        <f t="shared" si="5"/>
        <v>50</v>
      </c>
    </row>
    <row r="102" spans="1:14" x14ac:dyDescent="0.25">
      <c r="A102" s="1" t="s">
        <v>638</v>
      </c>
      <c r="B102" s="1" t="s">
        <v>1030</v>
      </c>
      <c r="C102" s="1" t="s">
        <v>120</v>
      </c>
      <c r="D102" s="1" t="s">
        <v>642</v>
      </c>
      <c r="E102" s="1"/>
      <c r="F102" s="49">
        <v>26801</v>
      </c>
      <c r="G102" s="1" t="s">
        <v>291</v>
      </c>
      <c r="H102" s="1" t="s">
        <v>643</v>
      </c>
      <c r="I102" s="9">
        <v>31320</v>
      </c>
      <c r="J102" s="1" t="s">
        <v>1102</v>
      </c>
      <c r="K102" s="7">
        <v>1</v>
      </c>
      <c r="L102" s="65">
        <f t="shared" si="3"/>
        <v>50</v>
      </c>
      <c r="M102" s="65"/>
      <c r="N102" s="85">
        <f t="shared" si="5"/>
        <v>50</v>
      </c>
    </row>
    <row r="103" spans="1:14" x14ac:dyDescent="0.25">
      <c r="A103" s="1" t="s">
        <v>639</v>
      </c>
      <c r="B103" s="1" t="s">
        <v>1044</v>
      </c>
      <c r="C103" s="1" t="s">
        <v>650</v>
      </c>
      <c r="D103" s="1" t="s">
        <v>646</v>
      </c>
      <c r="E103" s="1"/>
      <c r="F103" s="49">
        <v>27135</v>
      </c>
      <c r="G103" s="1" t="s">
        <v>647</v>
      </c>
      <c r="H103" s="1" t="s">
        <v>643</v>
      </c>
      <c r="I103" s="9">
        <v>31320</v>
      </c>
      <c r="J103" s="1" t="s">
        <v>1102</v>
      </c>
      <c r="K103" s="7">
        <v>1</v>
      </c>
      <c r="L103" s="65">
        <f t="shared" si="3"/>
        <v>50</v>
      </c>
      <c r="M103" s="65"/>
      <c r="N103" s="85">
        <f t="shared" si="5"/>
        <v>50</v>
      </c>
    </row>
    <row r="104" spans="1:14" x14ac:dyDescent="0.25">
      <c r="A104" s="1" t="s">
        <v>640</v>
      </c>
      <c r="B104" s="1" t="s">
        <v>1030</v>
      </c>
      <c r="C104" s="1" t="s">
        <v>120</v>
      </c>
      <c r="D104" s="1" t="s">
        <v>649</v>
      </c>
      <c r="E104" s="1"/>
      <c r="F104" s="49">
        <v>38230</v>
      </c>
      <c r="G104" s="1" t="s">
        <v>160</v>
      </c>
      <c r="H104" s="1" t="s">
        <v>643</v>
      </c>
      <c r="I104" s="9">
        <v>31320</v>
      </c>
      <c r="J104" s="1" t="s">
        <v>1102</v>
      </c>
      <c r="K104" s="7">
        <v>1</v>
      </c>
      <c r="L104" s="65">
        <f t="shared" si="3"/>
        <v>50</v>
      </c>
      <c r="M104" s="65"/>
      <c r="N104" s="85">
        <f t="shared" si="5"/>
        <v>50</v>
      </c>
    </row>
    <row r="105" spans="1:14" x14ac:dyDescent="0.25">
      <c r="A105" s="1" t="s">
        <v>641</v>
      </c>
      <c r="B105" s="1" t="s">
        <v>1030</v>
      </c>
      <c r="C105" s="1" t="s">
        <v>120</v>
      </c>
      <c r="D105" s="1" t="s">
        <v>512</v>
      </c>
      <c r="E105" s="1"/>
      <c r="F105" s="49">
        <v>37251</v>
      </c>
      <c r="G105" s="1" t="s">
        <v>651</v>
      </c>
      <c r="H105" s="1" t="s">
        <v>643</v>
      </c>
      <c r="I105" s="9">
        <v>31320</v>
      </c>
      <c r="J105" s="1" t="s">
        <v>1102</v>
      </c>
      <c r="K105" s="7">
        <v>1</v>
      </c>
      <c r="L105" s="65">
        <f t="shared" si="3"/>
        <v>50</v>
      </c>
      <c r="M105" s="65"/>
      <c r="N105" s="85">
        <f t="shared" si="5"/>
        <v>50</v>
      </c>
    </row>
    <row r="106" spans="1:14" x14ac:dyDescent="0.25">
      <c r="A106" s="1" t="s">
        <v>652</v>
      </c>
      <c r="B106" s="1" t="s">
        <v>1030</v>
      </c>
      <c r="C106" s="1" t="s">
        <v>120</v>
      </c>
      <c r="D106" s="1" t="s">
        <v>653</v>
      </c>
      <c r="E106" s="1"/>
      <c r="F106" s="49">
        <v>39312</v>
      </c>
      <c r="G106" s="1" t="s">
        <v>160</v>
      </c>
      <c r="H106" s="1" t="s">
        <v>643</v>
      </c>
      <c r="I106" s="9">
        <v>31320</v>
      </c>
      <c r="J106" s="1" t="s">
        <v>1102</v>
      </c>
      <c r="K106" s="7">
        <v>1</v>
      </c>
      <c r="L106" s="65">
        <f t="shared" si="3"/>
        <v>50</v>
      </c>
      <c r="M106" s="65"/>
      <c r="N106" s="85">
        <f t="shared" si="5"/>
        <v>50</v>
      </c>
    </row>
    <row r="107" spans="1:14" x14ac:dyDescent="0.25">
      <c r="A107" s="1" t="s">
        <v>654</v>
      </c>
      <c r="B107" s="1" t="s">
        <v>1044</v>
      </c>
      <c r="C107" s="1" t="s">
        <v>596</v>
      </c>
      <c r="D107" s="1" t="s">
        <v>451</v>
      </c>
      <c r="E107" s="1"/>
      <c r="F107" s="49">
        <v>33733</v>
      </c>
      <c r="G107" s="1" t="s">
        <v>253</v>
      </c>
      <c r="H107" s="1" t="s">
        <v>655</v>
      </c>
      <c r="I107" s="9">
        <v>75015</v>
      </c>
      <c r="J107" s="1" t="s">
        <v>501</v>
      </c>
      <c r="K107" s="7">
        <v>2</v>
      </c>
      <c r="L107" s="65">
        <f t="shared" si="3"/>
        <v>100</v>
      </c>
      <c r="M107" s="65"/>
      <c r="N107" s="85">
        <f t="shared" si="5"/>
        <v>100</v>
      </c>
    </row>
    <row r="108" spans="1:14" x14ac:dyDescent="0.25">
      <c r="A108" s="1" t="s">
        <v>1126</v>
      </c>
      <c r="B108" s="1" t="s">
        <v>1044</v>
      </c>
      <c r="C108" s="1" t="s">
        <v>596</v>
      </c>
      <c r="D108" s="1" t="s">
        <v>451</v>
      </c>
      <c r="E108" s="1"/>
      <c r="F108" s="49">
        <v>33734</v>
      </c>
      <c r="G108" s="1" t="s">
        <v>253</v>
      </c>
      <c r="H108" s="1" t="s">
        <v>1374</v>
      </c>
      <c r="I108" s="9">
        <v>75016</v>
      </c>
      <c r="J108" s="1" t="s">
        <v>501</v>
      </c>
      <c r="K108" s="7">
        <v>2</v>
      </c>
      <c r="L108" s="65">
        <f t="shared" si="3"/>
        <v>100</v>
      </c>
      <c r="M108" s="65"/>
      <c r="N108" s="85">
        <f t="shared" si="5"/>
        <v>100</v>
      </c>
    </row>
    <row r="109" spans="1:14" x14ac:dyDescent="0.25">
      <c r="A109" s="1" t="s">
        <v>658</v>
      </c>
      <c r="B109" s="1" t="s">
        <v>1030</v>
      </c>
      <c r="C109" s="1" t="s">
        <v>120</v>
      </c>
      <c r="D109" s="1" t="s">
        <v>659</v>
      </c>
      <c r="E109" s="1"/>
      <c r="F109" s="49">
        <v>28662</v>
      </c>
      <c r="G109" s="1" t="s">
        <v>660</v>
      </c>
      <c r="H109" s="1" t="s">
        <v>661</v>
      </c>
      <c r="I109" s="9">
        <v>31450</v>
      </c>
      <c r="J109" s="1" t="s">
        <v>662</v>
      </c>
      <c r="K109" s="7">
        <v>1</v>
      </c>
      <c r="L109" s="65">
        <f t="shared" si="3"/>
        <v>50</v>
      </c>
      <c r="M109" s="65"/>
      <c r="N109" s="85">
        <f t="shared" si="5"/>
        <v>50</v>
      </c>
    </row>
    <row r="110" spans="1:14" x14ac:dyDescent="0.25">
      <c r="A110" s="1" t="s">
        <v>665</v>
      </c>
      <c r="B110" s="1" t="s">
        <v>1044</v>
      </c>
      <c r="C110" s="1" t="s">
        <v>668</v>
      </c>
      <c r="D110" s="1" t="s">
        <v>670</v>
      </c>
      <c r="E110" s="1"/>
      <c r="F110" s="49">
        <v>39977</v>
      </c>
      <c r="G110" s="1" t="s">
        <v>669</v>
      </c>
      <c r="H110" s="1" t="s">
        <v>661</v>
      </c>
      <c r="I110" s="9">
        <v>31450</v>
      </c>
      <c r="J110" s="1" t="s">
        <v>662</v>
      </c>
      <c r="K110" s="7">
        <v>1</v>
      </c>
      <c r="L110" s="65">
        <f t="shared" si="3"/>
        <v>50</v>
      </c>
      <c r="M110" s="65"/>
      <c r="N110" s="85">
        <f t="shared" si="5"/>
        <v>50</v>
      </c>
    </row>
    <row r="111" spans="1:14" x14ac:dyDescent="0.25">
      <c r="A111" s="1" t="s">
        <v>666</v>
      </c>
      <c r="B111" s="1" t="s">
        <v>1044</v>
      </c>
      <c r="C111" s="1" t="s">
        <v>668</v>
      </c>
      <c r="D111" s="1" t="s">
        <v>671</v>
      </c>
      <c r="E111" s="1"/>
      <c r="F111" s="49">
        <v>40935</v>
      </c>
      <c r="G111" s="1" t="s">
        <v>669</v>
      </c>
      <c r="H111" s="1" t="s">
        <v>661</v>
      </c>
      <c r="I111" s="9">
        <v>31450</v>
      </c>
      <c r="J111" s="1" t="s">
        <v>662</v>
      </c>
      <c r="K111" s="7">
        <v>1</v>
      </c>
      <c r="L111" s="65">
        <f t="shared" si="3"/>
        <v>50</v>
      </c>
      <c r="M111" s="65"/>
      <c r="N111" s="85">
        <f t="shared" si="5"/>
        <v>50</v>
      </c>
    </row>
    <row r="112" spans="1:14" x14ac:dyDescent="0.25">
      <c r="A112" s="1" t="s">
        <v>667</v>
      </c>
      <c r="B112" s="1" t="s">
        <v>1044</v>
      </c>
      <c r="C112" s="1" t="s">
        <v>668</v>
      </c>
      <c r="D112" s="1" t="s">
        <v>672</v>
      </c>
      <c r="E112" s="1"/>
      <c r="F112" s="49">
        <v>28654</v>
      </c>
      <c r="G112" s="1" t="s">
        <v>673</v>
      </c>
      <c r="H112" s="1" t="s">
        <v>661</v>
      </c>
      <c r="I112" s="9">
        <v>31450</v>
      </c>
      <c r="J112" s="1" t="s">
        <v>662</v>
      </c>
      <c r="K112" s="7">
        <v>1</v>
      </c>
      <c r="L112" s="65">
        <f t="shared" si="3"/>
        <v>50</v>
      </c>
      <c r="M112" s="65"/>
      <c r="N112" s="85">
        <f t="shared" si="5"/>
        <v>50</v>
      </c>
    </row>
    <row r="113" spans="1:14" x14ac:dyDescent="0.25">
      <c r="A113" s="1" t="s">
        <v>675</v>
      </c>
      <c r="B113" s="1" t="s">
        <v>1030</v>
      </c>
      <c r="C113" s="1" t="s">
        <v>677</v>
      </c>
      <c r="D113" s="1" t="s">
        <v>676</v>
      </c>
      <c r="E113" s="1"/>
      <c r="F113" s="49">
        <v>35589</v>
      </c>
      <c r="G113" s="1" t="s">
        <v>160</v>
      </c>
      <c r="H113" s="1" t="s">
        <v>678</v>
      </c>
      <c r="I113" s="9">
        <v>31450</v>
      </c>
      <c r="J113" s="1" t="s">
        <v>679</v>
      </c>
      <c r="K113" s="7">
        <v>2</v>
      </c>
      <c r="L113" s="65">
        <f t="shared" si="3"/>
        <v>100</v>
      </c>
      <c r="M113" s="65"/>
      <c r="N113" s="85">
        <f t="shared" si="5"/>
        <v>100</v>
      </c>
    </row>
    <row r="114" spans="1:14" x14ac:dyDescent="0.25">
      <c r="A114" s="1" t="s">
        <v>682</v>
      </c>
      <c r="B114" s="1" t="s">
        <v>1044</v>
      </c>
      <c r="C114" s="1" t="s">
        <v>684</v>
      </c>
      <c r="D114" s="1" t="s">
        <v>683</v>
      </c>
      <c r="E114" s="1"/>
      <c r="F114" s="49">
        <v>28030</v>
      </c>
      <c r="G114" s="1" t="s">
        <v>685</v>
      </c>
      <c r="H114" s="1" t="s">
        <v>686</v>
      </c>
      <c r="I114" s="9">
        <v>75010</v>
      </c>
      <c r="J114" s="1" t="s">
        <v>501</v>
      </c>
      <c r="K114" s="7">
        <v>1</v>
      </c>
      <c r="L114" s="65">
        <f t="shared" si="3"/>
        <v>50</v>
      </c>
      <c r="M114" s="65"/>
      <c r="N114" s="85">
        <f t="shared" si="5"/>
        <v>50</v>
      </c>
    </row>
    <row r="115" spans="1:14" x14ac:dyDescent="0.25">
      <c r="A115" s="1" t="s">
        <v>1207</v>
      </c>
      <c r="B115" s="1" t="s">
        <v>1044</v>
      </c>
      <c r="C115" s="1" t="s">
        <v>684</v>
      </c>
      <c r="D115" s="1" t="s">
        <v>683</v>
      </c>
      <c r="E115" s="1" t="s">
        <v>1184</v>
      </c>
      <c r="F115" s="49" t="s">
        <v>1205</v>
      </c>
      <c r="G115" s="1" t="s">
        <v>1206</v>
      </c>
      <c r="H115" s="1" t="s">
        <v>686</v>
      </c>
      <c r="I115" s="9">
        <v>75010</v>
      </c>
      <c r="J115" s="1" t="s">
        <v>501</v>
      </c>
      <c r="K115" s="7">
        <v>1</v>
      </c>
      <c r="L115" s="65">
        <v>50</v>
      </c>
      <c r="M115" s="65"/>
      <c r="N115" s="85">
        <f t="shared" si="5"/>
        <v>50</v>
      </c>
    </row>
    <row r="116" spans="1:14" x14ac:dyDescent="0.25">
      <c r="A116" s="1" t="s">
        <v>688</v>
      </c>
      <c r="B116" s="1" t="s">
        <v>1044</v>
      </c>
      <c r="C116" s="1" t="s">
        <v>693</v>
      </c>
      <c r="D116" s="1" t="s">
        <v>482</v>
      </c>
      <c r="E116" s="1"/>
      <c r="F116" s="49">
        <v>27274</v>
      </c>
      <c r="G116" s="1" t="s">
        <v>660</v>
      </c>
      <c r="H116" s="1" t="s">
        <v>695</v>
      </c>
      <c r="I116" s="9">
        <v>37550</v>
      </c>
      <c r="J116" s="1" t="s">
        <v>696</v>
      </c>
      <c r="K116" s="7">
        <v>1</v>
      </c>
      <c r="L116" s="65">
        <f t="shared" si="3"/>
        <v>50</v>
      </c>
      <c r="M116" s="65"/>
      <c r="N116" s="85">
        <f t="shared" si="5"/>
        <v>50</v>
      </c>
    </row>
    <row r="117" spans="1:14" x14ac:dyDescent="0.25">
      <c r="A117" s="1" t="s">
        <v>689</v>
      </c>
      <c r="B117" s="1" t="s">
        <v>1030</v>
      </c>
      <c r="C117" s="1" t="s">
        <v>120</v>
      </c>
      <c r="D117" s="1" t="s">
        <v>698</v>
      </c>
      <c r="E117" s="1"/>
      <c r="F117" s="49">
        <v>28211</v>
      </c>
      <c r="G117" s="1" t="s">
        <v>694</v>
      </c>
      <c r="H117" s="1" t="s">
        <v>695</v>
      </c>
      <c r="I117" s="9">
        <v>37550</v>
      </c>
      <c r="J117" s="1" t="s">
        <v>696</v>
      </c>
      <c r="K117" s="7">
        <v>1</v>
      </c>
      <c r="L117" s="65">
        <f t="shared" si="3"/>
        <v>50</v>
      </c>
      <c r="M117" s="65"/>
      <c r="N117" s="85">
        <f t="shared" si="5"/>
        <v>50</v>
      </c>
    </row>
    <row r="118" spans="1:14" x14ac:dyDescent="0.25">
      <c r="A118" s="1" t="s">
        <v>690</v>
      </c>
      <c r="B118" s="1" t="s">
        <v>1044</v>
      </c>
      <c r="C118" s="1" t="s">
        <v>693</v>
      </c>
      <c r="D118" s="1" t="s">
        <v>699</v>
      </c>
      <c r="E118" s="1"/>
      <c r="F118" s="49">
        <v>38195</v>
      </c>
      <c r="G118" s="1" t="s">
        <v>700</v>
      </c>
      <c r="H118" s="1" t="s">
        <v>695</v>
      </c>
      <c r="I118" s="9">
        <v>37550</v>
      </c>
      <c r="J118" s="1" t="s">
        <v>696</v>
      </c>
      <c r="K118" s="7">
        <v>1</v>
      </c>
      <c r="L118" s="65">
        <f t="shared" si="3"/>
        <v>50</v>
      </c>
      <c r="M118" s="65"/>
      <c r="N118" s="85">
        <f t="shared" si="5"/>
        <v>50</v>
      </c>
    </row>
    <row r="119" spans="1:14" x14ac:dyDescent="0.25">
      <c r="A119" s="1" t="s">
        <v>691</v>
      </c>
      <c r="B119" s="1" t="s">
        <v>1030</v>
      </c>
      <c r="C119" s="1" t="s">
        <v>693</v>
      </c>
      <c r="D119" s="1" t="s">
        <v>703</v>
      </c>
      <c r="E119" s="1"/>
      <c r="F119" s="49">
        <v>41018</v>
      </c>
      <c r="G119" s="1" t="s">
        <v>704</v>
      </c>
      <c r="H119" s="1" t="s">
        <v>695</v>
      </c>
      <c r="I119" s="9">
        <v>37550</v>
      </c>
      <c r="J119" s="1" t="s">
        <v>696</v>
      </c>
      <c r="K119" s="7">
        <v>1</v>
      </c>
      <c r="L119" s="65">
        <f t="shared" si="3"/>
        <v>50</v>
      </c>
      <c r="M119" s="65"/>
      <c r="N119" s="85">
        <f t="shared" si="5"/>
        <v>50</v>
      </c>
    </row>
    <row r="120" spans="1:14" x14ac:dyDescent="0.25">
      <c r="A120" s="1" t="s">
        <v>692</v>
      </c>
      <c r="B120" s="1" t="s">
        <v>1030</v>
      </c>
      <c r="C120" s="1" t="s">
        <v>693</v>
      </c>
      <c r="D120" s="1" t="s">
        <v>573</v>
      </c>
      <c r="E120" s="1"/>
      <c r="F120" s="49">
        <v>39157</v>
      </c>
      <c r="G120" s="1" t="s">
        <v>694</v>
      </c>
      <c r="H120" s="1" t="s">
        <v>695</v>
      </c>
      <c r="I120" s="9">
        <v>37550</v>
      </c>
      <c r="J120" s="1" t="s">
        <v>696</v>
      </c>
      <c r="K120" s="7">
        <v>1</v>
      </c>
      <c r="L120" s="65">
        <f t="shared" si="3"/>
        <v>50</v>
      </c>
      <c r="M120" s="65"/>
      <c r="N120" s="85">
        <f t="shared" si="5"/>
        <v>50</v>
      </c>
    </row>
    <row r="121" spans="1:14" x14ac:dyDescent="0.25">
      <c r="A121" s="1" t="s">
        <v>710</v>
      </c>
      <c r="B121" s="1" t="s">
        <v>1044</v>
      </c>
      <c r="C121" s="1" t="s">
        <v>711</v>
      </c>
      <c r="D121" s="1" t="s">
        <v>536</v>
      </c>
      <c r="E121" s="1"/>
      <c r="F121" s="49">
        <v>33791</v>
      </c>
      <c r="G121" s="1" t="s">
        <v>160</v>
      </c>
      <c r="H121" s="1" t="s">
        <v>712</v>
      </c>
      <c r="I121" s="9">
        <v>31000</v>
      </c>
      <c r="J121" s="1" t="s">
        <v>160</v>
      </c>
      <c r="K121" s="7">
        <v>2</v>
      </c>
      <c r="L121" s="65">
        <f t="shared" si="3"/>
        <v>100</v>
      </c>
      <c r="M121" s="65"/>
      <c r="N121" s="85">
        <f t="shared" si="5"/>
        <v>100</v>
      </c>
    </row>
    <row r="122" spans="1:14" x14ac:dyDescent="0.25">
      <c r="A122" s="1" t="s">
        <v>715</v>
      </c>
      <c r="B122" s="1" t="s">
        <v>1030</v>
      </c>
      <c r="C122" s="1" t="s">
        <v>717</v>
      </c>
      <c r="D122" s="1" t="s">
        <v>716</v>
      </c>
      <c r="E122" s="1"/>
      <c r="F122" s="49">
        <v>26260</v>
      </c>
      <c r="G122" s="1" t="s">
        <v>160</v>
      </c>
      <c r="H122" s="1" t="s">
        <v>718</v>
      </c>
      <c r="I122" s="9">
        <v>31670</v>
      </c>
      <c r="J122" s="1" t="s">
        <v>111</v>
      </c>
      <c r="K122" s="7">
        <v>1</v>
      </c>
      <c r="L122" s="65">
        <f t="shared" si="3"/>
        <v>50</v>
      </c>
      <c r="M122" s="65"/>
      <c r="N122" s="85">
        <f t="shared" si="5"/>
        <v>50</v>
      </c>
    </row>
    <row r="123" spans="1:14" x14ac:dyDescent="0.25">
      <c r="A123" s="1" t="s">
        <v>721</v>
      </c>
      <c r="B123" s="1" t="s">
        <v>1030</v>
      </c>
      <c r="C123" s="1" t="s">
        <v>724</v>
      </c>
      <c r="D123" s="1" t="s">
        <v>723</v>
      </c>
      <c r="E123" s="1"/>
      <c r="F123" s="49">
        <v>24466</v>
      </c>
      <c r="G123" s="1" t="s">
        <v>725</v>
      </c>
      <c r="H123" s="1" t="s">
        <v>726</v>
      </c>
      <c r="I123" s="9">
        <v>31320</v>
      </c>
      <c r="J123" s="1" t="s">
        <v>155</v>
      </c>
      <c r="K123" s="7">
        <v>10</v>
      </c>
      <c r="L123" s="65">
        <f t="shared" si="3"/>
        <v>500</v>
      </c>
      <c r="M123" s="65"/>
      <c r="N123" s="85">
        <f t="shared" si="5"/>
        <v>500</v>
      </c>
    </row>
    <row r="124" spans="1:14" x14ac:dyDescent="0.25">
      <c r="A124" s="1" t="s">
        <v>722</v>
      </c>
      <c r="B124" s="1" t="s">
        <v>1044</v>
      </c>
      <c r="C124" s="1" t="s">
        <v>1060</v>
      </c>
      <c r="D124" s="1" t="s">
        <v>730</v>
      </c>
      <c r="E124" s="1" t="s">
        <v>729</v>
      </c>
      <c r="F124" s="49">
        <v>24828</v>
      </c>
      <c r="G124" s="1" t="s">
        <v>731</v>
      </c>
      <c r="H124" s="1" t="s">
        <v>732</v>
      </c>
      <c r="I124" s="9">
        <v>31321</v>
      </c>
      <c r="J124" s="1" t="s">
        <v>155</v>
      </c>
      <c r="K124" s="7">
        <v>10</v>
      </c>
      <c r="L124" s="65">
        <f t="shared" si="3"/>
        <v>500</v>
      </c>
      <c r="M124" s="65"/>
      <c r="N124" s="85">
        <f t="shared" si="5"/>
        <v>500</v>
      </c>
    </row>
    <row r="125" spans="1:14" x14ac:dyDescent="0.25">
      <c r="A125" s="1" t="s">
        <v>733</v>
      </c>
      <c r="B125" s="1" t="s">
        <v>1044</v>
      </c>
      <c r="C125" s="1" t="s">
        <v>717</v>
      </c>
      <c r="D125" s="1" t="s">
        <v>734</v>
      </c>
      <c r="E125" s="1"/>
      <c r="F125" s="49">
        <v>23845</v>
      </c>
      <c r="G125" s="1" t="s">
        <v>735</v>
      </c>
      <c r="H125" s="1" t="s">
        <v>736</v>
      </c>
      <c r="I125" s="9">
        <v>31670</v>
      </c>
      <c r="J125" s="1" t="s">
        <v>111</v>
      </c>
      <c r="K125" s="7">
        <v>1</v>
      </c>
      <c r="L125" s="65">
        <f t="shared" si="3"/>
        <v>50</v>
      </c>
      <c r="M125" s="65"/>
      <c r="N125" s="85">
        <f t="shared" si="5"/>
        <v>50</v>
      </c>
    </row>
    <row r="126" spans="1:14" x14ac:dyDescent="0.25">
      <c r="A126" s="1" t="s">
        <v>739</v>
      </c>
      <c r="B126" s="1" t="s">
        <v>1030</v>
      </c>
      <c r="C126" s="1" t="s">
        <v>81</v>
      </c>
      <c r="D126" s="1" t="s">
        <v>579</v>
      </c>
      <c r="E126" s="1"/>
      <c r="F126" s="49">
        <v>29691</v>
      </c>
      <c r="G126" s="1" t="s">
        <v>431</v>
      </c>
      <c r="H126" s="1" t="s">
        <v>740</v>
      </c>
      <c r="I126" s="9">
        <v>13420</v>
      </c>
      <c r="J126" s="1" t="s">
        <v>741</v>
      </c>
      <c r="K126" s="7">
        <v>1</v>
      </c>
      <c r="L126" s="65">
        <f t="shared" si="3"/>
        <v>50</v>
      </c>
      <c r="M126" s="65"/>
      <c r="N126" s="85">
        <f t="shared" si="5"/>
        <v>50</v>
      </c>
    </row>
    <row r="127" spans="1:14" x14ac:dyDescent="0.25">
      <c r="A127" s="1" t="s">
        <v>745</v>
      </c>
      <c r="B127" s="1" t="s">
        <v>1044</v>
      </c>
      <c r="C127" s="1" t="s">
        <v>81</v>
      </c>
      <c r="D127" s="1" t="s">
        <v>743</v>
      </c>
      <c r="E127" s="1"/>
      <c r="F127" s="49">
        <v>40059</v>
      </c>
      <c r="G127" s="1" t="s">
        <v>160</v>
      </c>
      <c r="H127" s="1" t="s">
        <v>744</v>
      </c>
      <c r="I127" s="9">
        <v>31670</v>
      </c>
      <c r="J127" s="1" t="s">
        <v>111</v>
      </c>
      <c r="K127" s="7">
        <v>2</v>
      </c>
      <c r="L127" s="65">
        <f t="shared" si="3"/>
        <v>100</v>
      </c>
      <c r="M127" s="65"/>
      <c r="N127" s="85">
        <f t="shared" si="5"/>
        <v>100</v>
      </c>
    </row>
    <row r="128" spans="1:14" x14ac:dyDescent="0.25">
      <c r="A128" s="1" t="s">
        <v>746</v>
      </c>
      <c r="B128" s="1" t="s">
        <v>1044</v>
      </c>
      <c r="C128" s="1" t="s">
        <v>81</v>
      </c>
      <c r="D128" s="1" t="s">
        <v>747</v>
      </c>
      <c r="E128" s="1"/>
      <c r="F128" s="49">
        <v>41361</v>
      </c>
      <c r="G128" s="1" t="s">
        <v>160</v>
      </c>
      <c r="H128" s="1" t="s">
        <v>744</v>
      </c>
      <c r="I128" s="9">
        <v>31670</v>
      </c>
      <c r="J128" s="1" t="s">
        <v>111</v>
      </c>
      <c r="K128" s="7">
        <v>2</v>
      </c>
      <c r="L128" s="65">
        <f t="shared" si="3"/>
        <v>100</v>
      </c>
      <c r="M128" s="65"/>
      <c r="N128" s="85">
        <f t="shared" si="5"/>
        <v>100</v>
      </c>
    </row>
    <row r="129" spans="1:14" x14ac:dyDescent="0.25">
      <c r="A129" s="1" t="s">
        <v>748</v>
      </c>
      <c r="B129" s="1" t="s">
        <v>1044</v>
      </c>
      <c r="C129" s="1" t="s">
        <v>81</v>
      </c>
      <c r="D129" s="1" t="s">
        <v>749</v>
      </c>
      <c r="E129" s="1"/>
      <c r="F129" s="49">
        <v>40059</v>
      </c>
      <c r="G129" s="1" t="s">
        <v>160</v>
      </c>
      <c r="H129" s="1" t="s">
        <v>744</v>
      </c>
      <c r="I129" s="9">
        <v>31670</v>
      </c>
      <c r="J129" s="1" t="s">
        <v>111</v>
      </c>
      <c r="K129" s="7">
        <v>2</v>
      </c>
      <c r="L129" s="65">
        <f t="shared" si="3"/>
        <v>100</v>
      </c>
      <c r="M129" s="65"/>
      <c r="N129" s="85">
        <f t="shared" si="5"/>
        <v>100</v>
      </c>
    </row>
    <row r="130" spans="1:14" x14ac:dyDescent="0.25">
      <c r="A130" s="1" t="s">
        <v>750</v>
      </c>
      <c r="B130" s="1" t="s">
        <v>1030</v>
      </c>
      <c r="C130" s="1" t="s">
        <v>763</v>
      </c>
      <c r="D130" s="1" t="s">
        <v>579</v>
      </c>
      <c r="E130" s="1"/>
      <c r="F130" s="49"/>
      <c r="G130" s="1"/>
      <c r="H130" s="1" t="s">
        <v>764</v>
      </c>
      <c r="I130" s="9">
        <v>31750</v>
      </c>
      <c r="J130" s="1" t="s">
        <v>99</v>
      </c>
      <c r="K130" s="7">
        <v>2</v>
      </c>
      <c r="L130" s="65">
        <f t="shared" si="3"/>
        <v>100</v>
      </c>
      <c r="M130" s="65"/>
      <c r="N130" s="85">
        <f t="shared" si="5"/>
        <v>100</v>
      </c>
    </row>
    <row r="131" spans="1:14" x14ac:dyDescent="0.25">
      <c r="A131" s="97" t="s">
        <v>762</v>
      </c>
      <c r="B131" s="97" t="s">
        <v>1044</v>
      </c>
      <c r="C131" s="97" t="s">
        <v>1061</v>
      </c>
      <c r="D131" s="97" t="s">
        <v>751</v>
      </c>
      <c r="E131" s="97" t="s">
        <v>752</v>
      </c>
      <c r="F131" s="98">
        <v>18780</v>
      </c>
      <c r="G131" s="97" t="s">
        <v>753</v>
      </c>
      <c r="H131" s="97" t="s">
        <v>754</v>
      </c>
      <c r="I131" s="99">
        <v>31650</v>
      </c>
      <c r="J131" s="97" t="s">
        <v>755</v>
      </c>
      <c r="K131" s="100">
        <v>2</v>
      </c>
      <c r="L131" s="101">
        <f t="shared" ref="L131:L183" si="6">K131*50</f>
        <v>100</v>
      </c>
      <c r="M131" s="101"/>
      <c r="N131" s="102">
        <v>0</v>
      </c>
    </row>
    <row r="132" spans="1:14" x14ac:dyDescent="0.25">
      <c r="A132" s="97" t="s">
        <v>1160</v>
      </c>
      <c r="B132" s="97" t="s">
        <v>1044</v>
      </c>
      <c r="C132" s="97" t="s">
        <v>1061</v>
      </c>
      <c r="D132" s="97" t="s">
        <v>751</v>
      </c>
      <c r="E132" s="97"/>
      <c r="F132" s="98"/>
      <c r="G132" s="97"/>
      <c r="H132" s="97"/>
      <c r="I132" s="99"/>
      <c r="J132" s="97"/>
      <c r="K132" s="100">
        <v>10</v>
      </c>
      <c r="L132" s="101">
        <f t="shared" si="6"/>
        <v>500</v>
      </c>
      <c r="M132" s="101"/>
      <c r="N132" s="102">
        <f>L132</f>
        <v>500</v>
      </c>
    </row>
    <row r="133" spans="1:14" x14ac:dyDescent="0.25">
      <c r="A133" s="97" t="s">
        <v>761</v>
      </c>
      <c r="B133" s="97" t="s">
        <v>1030</v>
      </c>
      <c r="C133" s="97" t="s">
        <v>752</v>
      </c>
      <c r="D133" s="97" t="s">
        <v>758</v>
      </c>
      <c r="E133" s="97"/>
      <c r="F133" s="98">
        <v>18858</v>
      </c>
      <c r="G133" s="97" t="s">
        <v>759</v>
      </c>
      <c r="H133" s="97" t="s">
        <v>760</v>
      </c>
      <c r="I133" s="99">
        <v>31650</v>
      </c>
      <c r="J133" s="97" t="s">
        <v>755</v>
      </c>
      <c r="K133" s="100">
        <v>2</v>
      </c>
      <c r="L133" s="101">
        <f t="shared" si="6"/>
        <v>100</v>
      </c>
      <c r="M133" s="101"/>
      <c r="N133" s="102">
        <v>0</v>
      </c>
    </row>
    <row r="134" spans="1:14" x14ac:dyDescent="0.25">
      <c r="A134" s="97" t="s">
        <v>1161</v>
      </c>
      <c r="B134" s="97" t="s">
        <v>1030</v>
      </c>
      <c r="C134" s="97" t="s">
        <v>752</v>
      </c>
      <c r="D134" s="97" t="s">
        <v>758</v>
      </c>
      <c r="E134" s="97"/>
      <c r="F134" s="98"/>
      <c r="G134" s="97"/>
      <c r="H134" s="97"/>
      <c r="I134" s="99"/>
      <c r="J134" s="97"/>
      <c r="K134" s="100">
        <v>10</v>
      </c>
      <c r="L134" s="101">
        <f t="shared" si="6"/>
        <v>500</v>
      </c>
      <c r="M134" s="101"/>
      <c r="N134" s="102">
        <f t="shared" ref="N134:N146" si="7">L134</f>
        <v>500</v>
      </c>
    </row>
    <row r="135" spans="1:14" x14ac:dyDescent="0.25">
      <c r="A135" s="1" t="s">
        <v>768</v>
      </c>
      <c r="B135" s="1" t="s">
        <v>1044</v>
      </c>
      <c r="C135" s="1" t="s">
        <v>770</v>
      </c>
      <c r="D135" s="1" t="s">
        <v>769</v>
      </c>
      <c r="E135" s="1"/>
      <c r="F135" s="49">
        <v>23824</v>
      </c>
      <c r="G135" s="1" t="s">
        <v>771</v>
      </c>
      <c r="H135" s="1" t="s">
        <v>772</v>
      </c>
      <c r="I135" s="9">
        <v>31670</v>
      </c>
      <c r="J135" s="1" t="s">
        <v>111</v>
      </c>
      <c r="K135" s="7">
        <v>1</v>
      </c>
      <c r="L135" s="65">
        <f t="shared" si="6"/>
        <v>50</v>
      </c>
      <c r="M135" s="65"/>
      <c r="N135" s="85">
        <f t="shared" si="7"/>
        <v>50</v>
      </c>
    </row>
    <row r="136" spans="1:14" x14ac:dyDescent="0.25">
      <c r="A136" s="1" t="s">
        <v>774</v>
      </c>
      <c r="B136" s="1" t="s">
        <v>1030</v>
      </c>
      <c r="C136" s="1" t="s">
        <v>775</v>
      </c>
      <c r="D136" s="1" t="s">
        <v>70</v>
      </c>
      <c r="E136" s="1"/>
      <c r="F136" s="49">
        <v>24962</v>
      </c>
      <c r="G136" s="1" t="s">
        <v>160</v>
      </c>
      <c r="H136" s="1" t="s">
        <v>776</v>
      </c>
      <c r="I136" s="9">
        <v>31670</v>
      </c>
      <c r="J136" s="1" t="s">
        <v>111</v>
      </c>
      <c r="K136" s="7">
        <v>10</v>
      </c>
      <c r="L136" s="65">
        <f t="shared" si="6"/>
        <v>500</v>
      </c>
      <c r="M136" s="65"/>
      <c r="N136" s="85">
        <f t="shared" si="7"/>
        <v>500</v>
      </c>
    </row>
    <row r="137" spans="1:14" x14ac:dyDescent="0.25">
      <c r="A137" s="1" t="s">
        <v>779</v>
      </c>
      <c r="B137" s="1" t="s">
        <v>1030</v>
      </c>
      <c r="C137" s="1" t="s">
        <v>785</v>
      </c>
      <c r="D137" s="1" t="s">
        <v>194</v>
      </c>
      <c r="E137" s="1"/>
      <c r="F137" s="49">
        <v>16742</v>
      </c>
      <c r="G137" s="1" t="s">
        <v>780</v>
      </c>
      <c r="H137" s="1" t="s">
        <v>781</v>
      </c>
      <c r="I137" s="9">
        <v>31450</v>
      </c>
      <c r="J137" s="1" t="s">
        <v>165</v>
      </c>
      <c r="K137" s="7">
        <v>4</v>
      </c>
      <c r="L137" s="65">
        <f t="shared" si="6"/>
        <v>200</v>
      </c>
      <c r="M137" s="65"/>
      <c r="N137" s="85">
        <f t="shared" si="7"/>
        <v>200</v>
      </c>
    </row>
    <row r="138" spans="1:14" x14ac:dyDescent="0.25">
      <c r="A138" s="1" t="s">
        <v>787</v>
      </c>
      <c r="B138" s="1" t="s">
        <v>1030</v>
      </c>
      <c r="C138" s="1" t="s">
        <v>789</v>
      </c>
      <c r="D138" s="1" t="s">
        <v>212</v>
      </c>
      <c r="E138" s="1"/>
      <c r="F138" s="49">
        <v>31567</v>
      </c>
      <c r="G138" s="1" t="s">
        <v>791</v>
      </c>
      <c r="H138" s="1" t="s">
        <v>792</v>
      </c>
      <c r="I138" s="9">
        <v>31100</v>
      </c>
      <c r="J138" s="1" t="s">
        <v>160</v>
      </c>
      <c r="K138" s="7">
        <v>10</v>
      </c>
      <c r="L138" s="65">
        <f t="shared" si="6"/>
        <v>500</v>
      </c>
      <c r="M138" s="65"/>
      <c r="N138" s="85">
        <f t="shared" si="7"/>
        <v>500</v>
      </c>
    </row>
    <row r="139" spans="1:14" x14ac:dyDescent="0.25">
      <c r="A139" s="1" t="s">
        <v>788</v>
      </c>
      <c r="B139" s="1" t="s">
        <v>1044</v>
      </c>
      <c r="C139" s="1" t="s">
        <v>1062</v>
      </c>
      <c r="D139" s="1" t="s">
        <v>506</v>
      </c>
      <c r="E139" s="1" t="s">
        <v>271</v>
      </c>
      <c r="F139" s="49">
        <v>21314</v>
      </c>
      <c r="G139" s="1" t="s">
        <v>359</v>
      </c>
      <c r="H139" s="1" t="s">
        <v>795</v>
      </c>
      <c r="I139" s="9">
        <v>31450</v>
      </c>
      <c r="J139" s="1" t="s">
        <v>165</v>
      </c>
      <c r="K139" s="7">
        <v>2</v>
      </c>
      <c r="L139" s="65">
        <f t="shared" si="6"/>
        <v>100</v>
      </c>
      <c r="M139" s="65"/>
      <c r="N139" s="85">
        <f t="shared" si="7"/>
        <v>100</v>
      </c>
    </row>
    <row r="140" spans="1:14" x14ac:dyDescent="0.25">
      <c r="A140" s="1" t="s">
        <v>797</v>
      </c>
      <c r="B140" s="1" t="s">
        <v>1030</v>
      </c>
      <c r="C140" s="1" t="s">
        <v>202</v>
      </c>
      <c r="D140" s="1" t="s">
        <v>798</v>
      </c>
      <c r="E140" s="1"/>
      <c r="F140" s="49">
        <v>30626</v>
      </c>
      <c r="G140" s="1" t="s">
        <v>160</v>
      </c>
      <c r="H140" s="1" t="s">
        <v>799</v>
      </c>
      <c r="I140" s="9">
        <v>31170</v>
      </c>
      <c r="J140" s="1" t="s">
        <v>800</v>
      </c>
      <c r="K140" s="7">
        <v>10</v>
      </c>
      <c r="L140" s="65">
        <f t="shared" si="6"/>
        <v>500</v>
      </c>
      <c r="M140" s="65"/>
      <c r="N140" s="85">
        <f t="shared" si="7"/>
        <v>500</v>
      </c>
    </row>
    <row r="141" spans="1:14" x14ac:dyDescent="0.25">
      <c r="A141" s="1" t="s">
        <v>803</v>
      </c>
      <c r="B141" s="1" t="s">
        <v>1030</v>
      </c>
      <c r="C141" s="1" t="s">
        <v>804</v>
      </c>
      <c r="D141" s="1" t="s">
        <v>256</v>
      </c>
      <c r="E141" s="1"/>
      <c r="F141" s="49">
        <v>20840</v>
      </c>
      <c r="G141" s="1" t="s">
        <v>805</v>
      </c>
      <c r="H141" s="1" t="s">
        <v>885</v>
      </c>
      <c r="I141" s="9">
        <v>31450</v>
      </c>
      <c r="J141" s="1" t="s">
        <v>806</v>
      </c>
      <c r="K141" s="7">
        <v>1</v>
      </c>
      <c r="L141" s="65">
        <f t="shared" si="6"/>
        <v>50</v>
      </c>
      <c r="M141" s="65"/>
      <c r="N141" s="85">
        <f t="shared" si="7"/>
        <v>50</v>
      </c>
    </row>
    <row r="142" spans="1:14" x14ac:dyDescent="0.25">
      <c r="A142" s="1" t="s">
        <v>810</v>
      </c>
      <c r="B142" s="1" t="s">
        <v>1030</v>
      </c>
      <c r="C142" s="1" t="s">
        <v>811</v>
      </c>
      <c r="D142" s="1" t="s">
        <v>812</v>
      </c>
      <c r="E142" s="1"/>
      <c r="F142" s="49">
        <v>23559</v>
      </c>
      <c r="G142" s="1" t="s">
        <v>813</v>
      </c>
      <c r="H142" s="1" t="s">
        <v>814</v>
      </c>
      <c r="I142" s="9">
        <v>31290</v>
      </c>
      <c r="J142" s="1" t="s">
        <v>815</v>
      </c>
      <c r="K142" s="7">
        <v>2</v>
      </c>
      <c r="L142" s="65">
        <f t="shared" si="6"/>
        <v>100</v>
      </c>
      <c r="M142" s="65"/>
      <c r="N142" s="85">
        <f t="shared" si="7"/>
        <v>100</v>
      </c>
    </row>
    <row r="143" spans="1:14" x14ac:dyDescent="0.25">
      <c r="A143" s="1" t="s">
        <v>819</v>
      </c>
      <c r="B143" s="1" t="s">
        <v>1030</v>
      </c>
      <c r="C143" s="1" t="s">
        <v>822</v>
      </c>
      <c r="D143" s="1" t="s">
        <v>823</v>
      </c>
      <c r="E143" s="1"/>
      <c r="F143" s="49">
        <v>20750</v>
      </c>
      <c r="G143" s="1" t="s">
        <v>160</v>
      </c>
      <c r="H143" s="1" t="s">
        <v>824</v>
      </c>
      <c r="I143" s="9">
        <v>31520</v>
      </c>
      <c r="J143" s="1" t="s">
        <v>116</v>
      </c>
      <c r="K143" s="7">
        <v>10</v>
      </c>
      <c r="L143" s="65">
        <f t="shared" si="6"/>
        <v>500</v>
      </c>
      <c r="M143" s="65"/>
      <c r="N143" s="85">
        <f t="shared" si="7"/>
        <v>500</v>
      </c>
    </row>
    <row r="144" spans="1:14" x14ac:dyDescent="0.25">
      <c r="A144" s="1" t="s">
        <v>820</v>
      </c>
      <c r="B144" s="1" t="s">
        <v>1044</v>
      </c>
      <c r="C144" s="1" t="s">
        <v>1063</v>
      </c>
      <c r="D144" s="1" t="s">
        <v>506</v>
      </c>
      <c r="E144" s="1" t="s">
        <v>542</v>
      </c>
      <c r="F144" s="49">
        <v>21496</v>
      </c>
      <c r="G144" s="1" t="s">
        <v>827</v>
      </c>
      <c r="H144" s="1" t="s">
        <v>828</v>
      </c>
      <c r="I144" s="9">
        <v>31670</v>
      </c>
      <c r="J144" s="1" t="s">
        <v>111</v>
      </c>
      <c r="K144" s="7">
        <v>10</v>
      </c>
      <c r="L144" s="65">
        <f t="shared" si="6"/>
        <v>500</v>
      </c>
      <c r="M144" s="65"/>
      <c r="N144" s="85">
        <f t="shared" si="7"/>
        <v>500</v>
      </c>
    </row>
    <row r="145" spans="1:14" x14ac:dyDescent="0.25">
      <c r="A145" s="1" t="s">
        <v>821</v>
      </c>
      <c r="B145" s="1" t="s">
        <v>1030</v>
      </c>
      <c r="C145" s="1" t="s">
        <v>830</v>
      </c>
      <c r="D145" s="1" t="s">
        <v>831</v>
      </c>
      <c r="E145" s="1"/>
      <c r="F145" s="49">
        <v>20266</v>
      </c>
      <c r="G145" s="1" t="s">
        <v>832</v>
      </c>
      <c r="H145" s="1" t="s">
        <v>833</v>
      </c>
      <c r="I145" s="9">
        <v>31670</v>
      </c>
      <c r="J145" s="1" t="s">
        <v>111</v>
      </c>
      <c r="K145" s="7">
        <v>2</v>
      </c>
      <c r="L145" s="65">
        <f t="shared" si="6"/>
        <v>100</v>
      </c>
      <c r="M145" s="65"/>
      <c r="N145" s="85">
        <f t="shared" si="7"/>
        <v>100</v>
      </c>
    </row>
    <row r="146" spans="1:14" x14ac:dyDescent="0.25">
      <c r="A146" s="1" t="s">
        <v>837</v>
      </c>
      <c r="B146" s="1" t="s">
        <v>1044</v>
      </c>
      <c r="C146" s="1" t="s">
        <v>838</v>
      </c>
      <c r="D146" s="1" t="s">
        <v>839</v>
      </c>
      <c r="E146" s="1"/>
      <c r="F146" s="49">
        <v>16099</v>
      </c>
      <c r="G146" s="1"/>
      <c r="H146" s="1" t="s">
        <v>840</v>
      </c>
      <c r="I146" s="9">
        <v>31450</v>
      </c>
      <c r="J146" s="1" t="s">
        <v>223</v>
      </c>
      <c r="K146" s="7">
        <v>4</v>
      </c>
      <c r="L146" s="65">
        <f t="shared" si="6"/>
        <v>200</v>
      </c>
      <c r="M146" s="65"/>
      <c r="N146" s="85">
        <f t="shared" si="7"/>
        <v>200</v>
      </c>
    </row>
    <row r="147" spans="1:14" x14ac:dyDescent="0.25">
      <c r="A147" s="1" t="s">
        <v>859</v>
      </c>
      <c r="B147" s="1" t="s">
        <v>1044</v>
      </c>
      <c r="C147" s="1" t="s">
        <v>861</v>
      </c>
      <c r="D147" s="1" t="s">
        <v>860</v>
      </c>
      <c r="E147" s="1" t="s">
        <v>1069</v>
      </c>
      <c r="F147" s="49">
        <v>26090</v>
      </c>
      <c r="G147" s="1" t="s">
        <v>862</v>
      </c>
      <c r="H147" s="1" t="s">
        <v>863</v>
      </c>
      <c r="I147" s="9">
        <v>31320</v>
      </c>
      <c r="J147" s="1" t="s">
        <v>155</v>
      </c>
      <c r="K147" s="7">
        <v>1</v>
      </c>
      <c r="L147" s="65">
        <f t="shared" si="6"/>
        <v>50</v>
      </c>
      <c r="M147" s="65"/>
      <c r="N147" s="85">
        <f t="shared" ref="N147:N165" si="8">L147</f>
        <v>50</v>
      </c>
    </row>
    <row r="148" spans="1:14" x14ac:dyDescent="0.25">
      <c r="A148" s="1" t="s">
        <v>869</v>
      </c>
      <c r="B148" s="1" t="s">
        <v>1044</v>
      </c>
      <c r="C148" s="1" t="s">
        <v>1064</v>
      </c>
      <c r="D148" s="1" t="s">
        <v>433</v>
      </c>
      <c r="E148" s="1" t="s">
        <v>51</v>
      </c>
      <c r="F148" s="49">
        <v>22459</v>
      </c>
      <c r="G148" s="1" t="s">
        <v>871</v>
      </c>
      <c r="H148" s="1" t="s">
        <v>872</v>
      </c>
      <c r="I148" s="9">
        <v>31750</v>
      </c>
      <c r="J148" s="1" t="s">
        <v>99</v>
      </c>
      <c r="K148" s="7">
        <v>5</v>
      </c>
      <c r="L148" s="65">
        <f t="shared" si="6"/>
        <v>250</v>
      </c>
      <c r="M148" s="65"/>
      <c r="N148" s="85">
        <f t="shared" si="8"/>
        <v>250</v>
      </c>
    </row>
    <row r="149" spans="1:14" x14ac:dyDescent="0.25">
      <c r="A149" s="1" t="s">
        <v>870</v>
      </c>
      <c r="B149" s="1" t="s">
        <v>1030</v>
      </c>
      <c r="C149" s="1" t="s">
        <v>51</v>
      </c>
      <c r="D149" s="1" t="s">
        <v>812</v>
      </c>
      <c r="E149" s="1"/>
      <c r="F149" s="49">
        <v>21690</v>
      </c>
      <c r="G149" s="1" t="s">
        <v>874</v>
      </c>
      <c r="H149" s="1" t="s">
        <v>872</v>
      </c>
      <c r="I149" s="9">
        <v>31750</v>
      </c>
      <c r="J149" s="1" t="s">
        <v>99</v>
      </c>
      <c r="K149" s="7">
        <v>5</v>
      </c>
      <c r="L149" s="65">
        <f t="shared" si="6"/>
        <v>250</v>
      </c>
      <c r="M149" s="65"/>
      <c r="N149" s="85">
        <f t="shared" si="8"/>
        <v>250</v>
      </c>
    </row>
    <row r="150" spans="1:14" x14ac:dyDescent="0.25">
      <c r="A150" s="1" t="s">
        <v>875</v>
      </c>
      <c r="B150" s="1" t="s">
        <v>1044</v>
      </c>
      <c r="C150" s="1" t="s">
        <v>804</v>
      </c>
      <c r="D150" s="1" t="s">
        <v>877</v>
      </c>
      <c r="E150" s="1"/>
      <c r="F150" s="49">
        <v>20863</v>
      </c>
      <c r="G150" s="1" t="s">
        <v>160</v>
      </c>
      <c r="H150" s="1" t="s">
        <v>885</v>
      </c>
      <c r="I150" s="9">
        <v>31450</v>
      </c>
      <c r="J150" s="1" t="s">
        <v>806</v>
      </c>
      <c r="K150" s="7">
        <v>1</v>
      </c>
      <c r="L150" s="65">
        <f t="shared" si="6"/>
        <v>50</v>
      </c>
      <c r="M150" s="65"/>
      <c r="N150" s="85">
        <f t="shared" si="8"/>
        <v>50</v>
      </c>
    </row>
    <row r="151" spans="1:14" x14ac:dyDescent="0.25">
      <c r="A151" s="1" t="s">
        <v>878</v>
      </c>
      <c r="B151" s="1" t="s">
        <v>1030</v>
      </c>
      <c r="C151" s="1" t="s">
        <v>881</v>
      </c>
      <c r="D151" s="1" t="s">
        <v>880</v>
      </c>
      <c r="E151" s="1"/>
      <c r="F151" s="49">
        <v>31707</v>
      </c>
      <c r="G151" s="1" t="s">
        <v>160</v>
      </c>
      <c r="H151" s="1" t="s">
        <v>882</v>
      </c>
      <c r="I151" s="9">
        <v>31120</v>
      </c>
      <c r="J151" s="1" t="s">
        <v>160</v>
      </c>
      <c r="K151" s="7">
        <v>2</v>
      </c>
      <c r="L151" s="65">
        <f t="shared" si="6"/>
        <v>100</v>
      </c>
      <c r="M151" s="65"/>
      <c r="N151" s="85">
        <f t="shared" si="8"/>
        <v>100</v>
      </c>
    </row>
    <row r="152" spans="1:14" x14ac:dyDescent="0.25">
      <c r="A152" s="1" t="s">
        <v>879</v>
      </c>
      <c r="B152" s="1" t="s">
        <v>1030</v>
      </c>
      <c r="C152" s="1" t="s">
        <v>887</v>
      </c>
      <c r="D152" s="1" t="s">
        <v>891</v>
      </c>
      <c r="E152" s="1"/>
      <c r="F152" s="49">
        <v>29495</v>
      </c>
      <c r="G152" s="1" t="s">
        <v>888</v>
      </c>
      <c r="H152" s="1" t="s">
        <v>889</v>
      </c>
      <c r="I152" s="9">
        <v>31000</v>
      </c>
      <c r="J152" s="1" t="s">
        <v>160</v>
      </c>
      <c r="K152" s="7">
        <v>10</v>
      </c>
      <c r="L152" s="65">
        <f t="shared" si="6"/>
        <v>500</v>
      </c>
      <c r="M152" s="65"/>
      <c r="N152" s="85">
        <f t="shared" si="8"/>
        <v>500</v>
      </c>
    </row>
    <row r="153" spans="1:14" x14ac:dyDescent="0.25">
      <c r="A153" s="1" t="s">
        <v>893</v>
      </c>
      <c r="B153" s="1" t="s">
        <v>1044</v>
      </c>
      <c r="C153" s="1" t="s">
        <v>898</v>
      </c>
      <c r="D153" s="1" t="s">
        <v>897</v>
      </c>
      <c r="E153" s="1"/>
      <c r="F153" s="49">
        <v>21422</v>
      </c>
      <c r="G153" s="1" t="s">
        <v>899</v>
      </c>
      <c r="H153" s="1" t="s">
        <v>901</v>
      </c>
      <c r="I153" s="9">
        <v>31450</v>
      </c>
      <c r="J153" s="1" t="s">
        <v>223</v>
      </c>
      <c r="K153" s="7">
        <v>1</v>
      </c>
      <c r="L153" s="65">
        <f t="shared" si="6"/>
        <v>50</v>
      </c>
      <c r="M153" s="65"/>
      <c r="N153" s="85">
        <f t="shared" si="8"/>
        <v>50</v>
      </c>
    </row>
    <row r="154" spans="1:14" x14ac:dyDescent="0.25">
      <c r="A154" s="1" t="s">
        <v>894</v>
      </c>
      <c r="B154" s="1" t="s">
        <v>1030</v>
      </c>
      <c r="C154" s="1" t="s">
        <v>904</v>
      </c>
      <c r="D154" s="1" t="s">
        <v>903</v>
      </c>
      <c r="E154" s="1"/>
      <c r="F154" s="49">
        <v>19085</v>
      </c>
      <c r="G154" s="1" t="s">
        <v>905</v>
      </c>
      <c r="H154" s="1" t="s">
        <v>906</v>
      </c>
      <c r="I154" s="9">
        <v>31450</v>
      </c>
      <c r="J154" s="1" t="s">
        <v>223</v>
      </c>
      <c r="K154" s="7">
        <v>1</v>
      </c>
      <c r="L154" s="65">
        <f t="shared" si="6"/>
        <v>50</v>
      </c>
      <c r="M154" s="65"/>
      <c r="N154" s="85">
        <f t="shared" si="8"/>
        <v>50</v>
      </c>
    </row>
    <row r="155" spans="1:14" x14ac:dyDescent="0.25">
      <c r="A155" s="1" t="s">
        <v>895</v>
      </c>
      <c r="B155" s="1" t="s">
        <v>1030</v>
      </c>
      <c r="C155" s="1" t="s">
        <v>42</v>
      </c>
      <c r="D155" s="1" t="s">
        <v>642</v>
      </c>
      <c r="E155" s="1"/>
      <c r="F155" s="49">
        <v>20195</v>
      </c>
      <c r="G155" s="1" t="s">
        <v>908</v>
      </c>
      <c r="H155" s="1" t="s">
        <v>909</v>
      </c>
      <c r="I155" s="9">
        <v>31450</v>
      </c>
      <c r="J155" s="1" t="s">
        <v>223</v>
      </c>
      <c r="K155" s="7">
        <v>5</v>
      </c>
      <c r="L155" s="65">
        <f t="shared" si="6"/>
        <v>250</v>
      </c>
      <c r="M155" s="65"/>
      <c r="N155" s="85">
        <f t="shared" si="8"/>
        <v>250</v>
      </c>
    </row>
    <row r="156" spans="1:14" x14ac:dyDescent="0.25">
      <c r="A156" s="1" t="s">
        <v>896</v>
      </c>
      <c r="B156" s="1" t="s">
        <v>1044</v>
      </c>
      <c r="C156" s="1" t="s">
        <v>1065</v>
      </c>
      <c r="D156" s="1" t="s">
        <v>48</v>
      </c>
      <c r="E156" s="1" t="s">
        <v>42</v>
      </c>
      <c r="F156" s="49">
        <v>20190</v>
      </c>
      <c r="G156" s="1" t="s">
        <v>913</v>
      </c>
      <c r="H156" s="1" t="s">
        <v>914</v>
      </c>
      <c r="I156" s="9">
        <v>31450</v>
      </c>
      <c r="J156" s="1" t="s">
        <v>223</v>
      </c>
      <c r="K156" s="7">
        <v>4</v>
      </c>
      <c r="L156" s="65">
        <f t="shared" si="6"/>
        <v>200</v>
      </c>
      <c r="M156" s="65"/>
      <c r="N156" s="85">
        <f t="shared" si="8"/>
        <v>200</v>
      </c>
    </row>
    <row r="157" spans="1:14" x14ac:dyDescent="0.25">
      <c r="A157" s="1" t="s">
        <v>923</v>
      </c>
      <c r="B157" s="1" t="s">
        <v>1044</v>
      </c>
      <c r="C157" s="1" t="s">
        <v>916</v>
      </c>
      <c r="D157" s="1" t="s">
        <v>917</v>
      </c>
      <c r="E157" s="1"/>
      <c r="F157" s="49">
        <v>41107</v>
      </c>
      <c r="G157" s="1" t="s">
        <v>918</v>
      </c>
      <c r="H157" s="1" t="s">
        <v>919</v>
      </c>
      <c r="I157" s="9">
        <v>31560</v>
      </c>
      <c r="J157" s="47" t="s">
        <v>920</v>
      </c>
      <c r="K157" s="7">
        <v>1</v>
      </c>
      <c r="L157" s="65">
        <f t="shared" si="6"/>
        <v>50</v>
      </c>
      <c r="M157" s="65"/>
      <c r="N157" s="85">
        <f t="shared" si="8"/>
        <v>50</v>
      </c>
    </row>
    <row r="158" spans="1:14" x14ac:dyDescent="0.25">
      <c r="A158" s="1" t="s">
        <v>924</v>
      </c>
      <c r="B158" s="1" t="s">
        <v>1044</v>
      </c>
      <c r="C158" s="1" t="s">
        <v>926</v>
      </c>
      <c r="D158" s="1" t="s">
        <v>927</v>
      </c>
      <c r="E158" s="1"/>
      <c r="F158" s="49">
        <v>40809</v>
      </c>
      <c r="G158" s="1" t="s">
        <v>918</v>
      </c>
      <c r="H158" s="1" t="s">
        <v>928</v>
      </c>
      <c r="I158" s="9">
        <v>31560</v>
      </c>
      <c r="J158" s="47" t="s">
        <v>920</v>
      </c>
      <c r="K158" s="7">
        <v>1</v>
      </c>
      <c r="L158" s="65">
        <f t="shared" si="6"/>
        <v>50</v>
      </c>
      <c r="M158" s="65"/>
      <c r="N158" s="85">
        <f t="shared" si="8"/>
        <v>50</v>
      </c>
    </row>
    <row r="159" spans="1:14" x14ac:dyDescent="0.25">
      <c r="A159" s="1" t="s">
        <v>925</v>
      </c>
      <c r="B159" s="1" t="s">
        <v>1030</v>
      </c>
      <c r="C159" s="1" t="s">
        <v>926</v>
      </c>
      <c r="D159" s="1" t="s">
        <v>929</v>
      </c>
      <c r="E159" s="1"/>
      <c r="F159" s="49">
        <v>39607</v>
      </c>
      <c r="G159" s="1" t="s">
        <v>918</v>
      </c>
      <c r="H159" s="1" t="s">
        <v>928</v>
      </c>
      <c r="I159" s="9">
        <v>31560</v>
      </c>
      <c r="J159" s="47" t="s">
        <v>920</v>
      </c>
      <c r="K159" s="7">
        <v>1</v>
      </c>
      <c r="L159" s="65">
        <f t="shared" si="6"/>
        <v>50</v>
      </c>
      <c r="M159" s="65"/>
      <c r="N159" s="85">
        <f t="shared" si="8"/>
        <v>50</v>
      </c>
    </row>
    <row r="160" spans="1:14" x14ac:dyDescent="0.25">
      <c r="A160" s="1" t="s">
        <v>930</v>
      </c>
      <c r="B160" s="1" t="s">
        <v>1044</v>
      </c>
      <c r="C160" s="1" t="s">
        <v>1066</v>
      </c>
      <c r="D160" s="1" t="s">
        <v>932</v>
      </c>
      <c r="E160" s="1" t="s">
        <v>931</v>
      </c>
      <c r="F160" s="49">
        <v>27824</v>
      </c>
      <c r="G160" s="1" t="s">
        <v>309</v>
      </c>
      <c r="H160" s="1" t="s">
        <v>933</v>
      </c>
      <c r="I160" s="9">
        <v>31450</v>
      </c>
      <c r="J160" s="47" t="s">
        <v>223</v>
      </c>
      <c r="K160" s="7">
        <v>2</v>
      </c>
      <c r="L160" s="65">
        <f t="shared" si="6"/>
        <v>100</v>
      </c>
      <c r="M160" s="65"/>
      <c r="N160" s="85">
        <f t="shared" si="8"/>
        <v>100</v>
      </c>
    </row>
    <row r="161" spans="1:14" x14ac:dyDescent="0.25">
      <c r="A161" s="1" t="s">
        <v>940</v>
      </c>
      <c r="B161" s="1" t="s">
        <v>1030</v>
      </c>
      <c r="C161" s="1" t="s">
        <v>941</v>
      </c>
      <c r="D161" s="49" t="s">
        <v>58</v>
      </c>
      <c r="E161" s="1"/>
      <c r="F161" s="49">
        <v>22823</v>
      </c>
      <c r="G161" s="1" t="s">
        <v>942</v>
      </c>
      <c r="H161" s="1" t="s">
        <v>943</v>
      </c>
      <c r="I161" s="9">
        <v>31450</v>
      </c>
      <c r="J161" s="1" t="s">
        <v>944</v>
      </c>
      <c r="K161" s="7">
        <v>10</v>
      </c>
      <c r="L161" s="65">
        <f t="shared" si="6"/>
        <v>500</v>
      </c>
      <c r="M161" s="65"/>
      <c r="N161" s="85">
        <f t="shared" si="8"/>
        <v>500</v>
      </c>
    </row>
    <row r="162" spans="1:14" x14ac:dyDescent="0.25">
      <c r="A162" s="1" t="s">
        <v>947</v>
      </c>
      <c r="B162" s="1" t="s">
        <v>1030</v>
      </c>
      <c r="C162" s="1" t="s">
        <v>951</v>
      </c>
      <c r="D162" s="1" t="s">
        <v>950</v>
      </c>
      <c r="E162" s="1"/>
      <c r="F162" s="49">
        <v>21217</v>
      </c>
      <c r="G162" s="1" t="s">
        <v>111</v>
      </c>
      <c r="H162" s="1" t="s">
        <v>953</v>
      </c>
      <c r="I162" s="9">
        <v>31650</v>
      </c>
      <c r="J162" s="1" t="s">
        <v>954</v>
      </c>
      <c r="K162" s="7">
        <v>1</v>
      </c>
      <c r="L162" s="65">
        <f t="shared" si="6"/>
        <v>50</v>
      </c>
      <c r="M162" s="65"/>
      <c r="N162" s="85">
        <f t="shared" si="8"/>
        <v>50</v>
      </c>
    </row>
    <row r="163" spans="1:14" x14ac:dyDescent="0.25">
      <c r="A163" s="1" t="s">
        <v>948</v>
      </c>
      <c r="B163" s="1" t="s">
        <v>1044</v>
      </c>
      <c r="C163" s="1" t="s">
        <v>957</v>
      </c>
      <c r="D163" s="1" t="s">
        <v>956</v>
      </c>
      <c r="E163" s="1"/>
      <c r="F163" s="49">
        <v>22641</v>
      </c>
      <c r="G163" s="1" t="s">
        <v>958</v>
      </c>
      <c r="H163" s="1" t="s">
        <v>960</v>
      </c>
      <c r="I163" s="9">
        <v>31320</v>
      </c>
      <c r="J163" s="1" t="s">
        <v>155</v>
      </c>
      <c r="K163" s="7">
        <v>2</v>
      </c>
      <c r="L163" s="65">
        <f t="shared" si="6"/>
        <v>100</v>
      </c>
      <c r="M163" s="65"/>
      <c r="N163" s="85">
        <f t="shared" si="8"/>
        <v>100</v>
      </c>
    </row>
    <row r="164" spans="1:14" x14ac:dyDescent="0.25">
      <c r="A164" s="1" t="s">
        <v>949</v>
      </c>
      <c r="B164" s="1" t="s">
        <v>1044</v>
      </c>
      <c r="C164" s="1" t="s">
        <v>963</v>
      </c>
      <c r="D164" s="1" t="s">
        <v>877</v>
      </c>
      <c r="E164" s="1"/>
      <c r="F164" s="49">
        <v>19131</v>
      </c>
      <c r="G164" s="1" t="s">
        <v>964</v>
      </c>
      <c r="H164" s="1" t="s">
        <v>965</v>
      </c>
      <c r="I164" s="9">
        <v>31450</v>
      </c>
      <c r="J164" s="1" t="s">
        <v>966</v>
      </c>
      <c r="K164" s="7">
        <v>1</v>
      </c>
      <c r="L164" s="65">
        <f t="shared" si="6"/>
        <v>50</v>
      </c>
      <c r="M164" s="65"/>
      <c r="N164" s="85">
        <f t="shared" si="8"/>
        <v>50</v>
      </c>
    </row>
    <row r="165" spans="1:14" x14ac:dyDescent="0.25">
      <c r="A165" s="1" t="s">
        <v>969</v>
      </c>
      <c r="B165" s="1" t="s">
        <v>1030</v>
      </c>
      <c r="C165" s="1" t="s">
        <v>971</v>
      </c>
      <c r="D165" s="1" t="s">
        <v>970</v>
      </c>
      <c r="E165" s="1"/>
      <c r="F165" s="49">
        <v>30222</v>
      </c>
      <c r="G165" s="1" t="s">
        <v>972</v>
      </c>
      <c r="H165" s="1" t="s">
        <v>973</v>
      </c>
      <c r="I165" s="9">
        <v>35000</v>
      </c>
      <c r="J165" s="1" t="s">
        <v>974</v>
      </c>
      <c r="K165" s="7">
        <v>4</v>
      </c>
      <c r="L165" s="65">
        <f t="shared" si="6"/>
        <v>200</v>
      </c>
      <c r="M165" s="65"/>
      <c r="N165" s="85">
        <f t="shared" si="8"/>
        <v>200</v>
      </c>
    </row>
    <row r="166" spans="1:14" x14ac:dyDescent="0.25">
      <c r="A166" s="1" t="s">
        <v>983</v>
      </c>
      <c r="B166" s="1" t="s">
        <v>1044</v>
      </c>
      <c r="C166" s="1" t="s">
        <v>990</v>
      </c>
      <c r="D166" s="1" t="s">
        <v>985</v>
      </c>
      <c r="E166" s="1" t="s">
        <v>984</v>
      </c>
      <c r="F166" s="49">
        <v>23440</v>
      </c>
      <c r="G166" s="1" t="s">
        <v>986</v>
      </c>
      <c r="H166" s="1" t="s">
        <v>987</v>
      </c>
      <c r="I166" s="9">
        <v>31320</v>
      </c>
      <c r="J166" s="1" t="s">
        <v>155</v>
      </c>
      <c r="K166" s="7">
        <v>1</v>
      </c>
      <c r="L166" s="65">
        <f t="shared" si="6"/>
        <v>50</v>
      </c>
      <c r="M166" s="65"/>
      <c r="N166" s="85">
        <f t="shared" ref="N166:N173" si="9">L166</f>
        <v>50</v>
      </c>
    </row>
    <row r="167" spans="1:14" x14ac:dyDescent="0.25">
      <c r="A167" s="1" t="s">
        <v>991</v>
      </c>
      <c r="B167" s="1" t="s">
        <v>1044</v>
      </c>
      <c r="C167" s="1" t="s">
        <v>202</v>
      </c>
      <c r="D167" s="1" t="s">
        <v>992</v>
      </c>
      <c r="E167" s="1"/>
      <c r="F167" s="49">
        <v>31498</v>
      </c>
      <c r="G167" s="1" t="s">
        <v>160</v>
      </c>
      <c r="H167" s="1" t="s">
        <v>993</v>
      </c>
      <c r="I167" s="9">
        <v>31870</v>
      </c>
      <c r="J167" s="1" t="s">
        <v>994</v>
      </c>
      <c r="K167" s="7">
        <v>10</v>
      </c>
      <c r="L167" s="65">
        <f t="shared" si="6"/>
        <v>500</v>
      </c>
      <c r="M167" s="65"/>
      <c r="N167" s="85">
        <f t="shared" si="9"/>
        <v>500</v>
      </c>
    </row>
    <row r="168" spans="1:14" x14ac:dyDescent="0.25">
      <c r="A168" s="1" t="s">
        <v>997</v>
      </c>
      <c r="B168" s="1" t="s">
        <v>1030</v>
      </c>
      <c r="C168" s="1" t="s">
        <v>998</v>
      </c>
      <c r="D168" s="1" t="s">
        <v>758</v>
      </c>
      <c r="E168" s="1"/>
      <c r="F168" s="49">
        <v>26349</v>
      </c>
      <c r="G168" s="1" t="s">
        <v>999</v>
      </c>
      <c r="H168" s="1" t="s">
        <v>1000</v>
      </c>
      <c r="I168" s="9">
        <v>31400</v>
      </c>
      <c r="J168" s="1" t="s">
        <v>160</v>
      </c>
      <c r="K168" s="7">
        <v>1</v>
      </c>
      <c r="L168" s="65">
        <f t="shared" si="6"/>
        <v>50</v>
      </c>
      <c r="M168" s="65"/>
      <c r="N168" s="85">
        <f t="shared" si="9"/>
        <v>50</v>
      </c>
    </row>
    <row r="169" spans="1:14" x14ac:dyDescent="0.25">
      <c r="A169" s="1" t="s">
        <v>1003</v>
      </c>
      <c r="B169" s="1" t="s">
        <v>1044</v>
      </c>
      <c r="C169" s="1" t="s">
        <v>1067</v>
      </c>
      <c r="D169" s="1" t="s">
        <v>138</v>
      </c>
      <c r="E169" s="1" t="s">
        <v>1004</v>
      </c>
      <c r="F169" s="49">
        <v>19516</v>
      </c>
      <c r="G169" s="1" t="s">
        <v>1005</v>
      </c>
      <c r="H169" s="1" t="s">
        <v>1006</v>
      </c>
      <c r="I169" s="9">
        <v>31750</v>
      </c>
      <c r="J169" s="1" t="s">
        <v>99</v>
      </c>
      <c r="K169" s="7">
        <v>5</v>
      </c>
      <c r="L169" s="65">
        <f t="shared" si="6"/>
        <v>250</v>
      </c>
      <c r="M169" s="65"/>
      <c r="N169" s="85">
        <f t="shared" si="9"/>
        <v>250</v>
      </c>
    </row>
    <row r="170" spans="1:14" x14ac:dyDescent="0.25">
      <c r="A170" s="1" t="s">
        <v>1008</v>
      </c>
      <c r="B170" s="1" t="s">
        <v>1030</v>
      </c>
      <c r="C170" s="1" t="s">
        <v>1009</v>
      </c>
      <c r="D170" s="1" t="s">
        <v>1010</v>
      </c>
      <c r="E170" s="1"/>
      <c r="F170" s="49">
        <v>26151</v>
      </c>
      <c r="G170" s="1" t="s">
        <v>1011</v>
      </c>
      <c r="H170" s="1" t="s">
        <v>1012</v>
      </c>
      <c r="I170" s="9">
        <v>31520</v>
      </c>
      <c r="J170" s="1" t="s">
        <v>1013</v>
      </c>
      <c r="K170" s="7">
        <v>1</v>
      </c>
      <c r="L170" s="65">
        <f t="shared" si="6"/>
        <v>50</v>
      </c>
      <c r="M170" s="65"/>
      <c r="N170" s="85">
        <f t="shared" si="9"/>
        <v>50</v>
      </c>
    </row>
    <row r="171" spans="1:14" x14ac:dyDescent="0.25">
      <c r="A171" s="1" t="s">
        <v>1020</v>
      </c>
      <c r="B171" s="1" t="s">
        <v>1044</v>
      </c>
      <c r="C171" s="1" t="s">
        <v>248</v>
      </c>
      <c r="D171" s="1" t="s">
        <v>241</v>
      </c>
      <c r="E171" s="1" t="s">
        <v>1068</v>
      </c>
      <c r="F171" s="49">
        <v>17064</v>
      </c>
      <c r="G171" s="1" t="s">
        <v>501</v>
      </c>
      <c r="H171" s="1" t="s">
        <v>1016</v>
      </c>
      <c r="I171" s="57">
        <v>78640</v>
      </c>
      <c r="J171" s="1" t="s">
        <v>1019</v>
      </c>
      <c r="K171" s="7">
        <v>1</v>
      </c>
      <c r="L171" s="65">
        <f t="shared" si="6"/>
        <v>50</v>
      </c>
      <c r="M171" s="65"/>
      <c r="N171" s="85">
        <f t="shared" si="9"/>
        <v>50</v>
      </c>
    </row>
    <row r="172" spans="1:14" x14ac:dyDescent="0.25">
      <c r="A172" s="1" t="s">
        <v>1027</v>
      </c>
      <c r="B172" s="1" t="s">
        <v>1044</v>
      </c>
      <c r="C172" s="1" t="s">
        <v>1028</v>
      </c>
      <c r="D172" s="1" t="s">
        <v>1022</v>
      </c>
      <c r="E172" s="1" t="s">
        <v>1021</v>
      </c>
      <c r="F172" s="49">
        <v>18363</v>
      </c>
      <c r="G172" s="1" t="s">
        <v>1023</v>
      </c>
      <c r="H172" s="1" t="s">
        <v>1024</v>
      </c>
      <c r="I172" s="57">
        <v>31520</v>
      </c>
      <c r="J172" s="47" t="s">
        <v>1013</v>
      </c>
      <c r="K172" s="7">
        <v>10</v>
      </c>
      <c r="L172" s="65">
        <f t="shared" si="6"/>
        <v>500</v>
      </c>
      <c r="M172" s="65"/>
      <c r="N172" s="85">
        <f t="shared" si="9"/>
        <v>500</v>
      </c>
    </row>
    <row r="173" spans="1:14" x14ac:dyDescent="0.25">
      <c r="A173" s="1" t="s">
        <v>1040</v>
      </c>
      <c r="B173" s="1" t="s">
        <v>1030</v>
      </c>
      <c r="C173" s="1" t="s">
        <v>1035</v>
      </c>
      <c r="D173" s="1" t="s">
        <v>1036</v>
      </c>
      <c r="E173" s="1"/>
      <c r="F173" s="49">
        <v>32433</v>
      </c>
      <c r="G173" s="49" t="s">
        <v>1031</v>
      </c>
      <c r="H173" s="1" t="s">
        <v>1032</v>
      </c>
      <c r="I173" s="9">
        <v>31400</v>
      </c>
      <c r="J173" s="1" t="s">
        <v>918</v>
      </c>
      <c r="K173" s="7">
        <v>1</v>
      </c>
      <c r="L173" s="65">
        <f t="shared" si="6"/>
        <v>50</v>
      </c>
      <c r="M173" s="65"/>
      <c r="N173" s="85">
        <f t="shared" si="9"/>
        <v>50</v>
      </c>
    </row>
    <row r="174" spans="1:14" x14ac:dyDescent="0.25">
      <c r="A174" s="97" t="s">
        <v>1088</v>
      </c>
      <c r="B174" s="97" t="s">
        <v>1030</v>
      </c>
      <c r="C174" s="97" t="s">
        <v>1074</v>
      </c>
      <c r="D174" s="97" t="s">
        <v>1075</v>
      </c>
      <c r="E174" s="97" t="s">
        <v>1074</v>
      </c>
      <c r="F174" s="98">
        <v>22519</v>
      </c>
      <c r="G174" s="97" t="s">
        <v>501</v>
      </c>
      <c r="H174" s="97" t="s">
        <v>1076</v>
      </c>
      <c r="I174" s="99">
        <v>11400</v>
      </c>
      <c r="J174" s="97" t="s">
        <v>1077</v>
      </c>
      <c r="K174" s="100">
        <v>20</v>
      </c>
      <c r="L174" s="101">
        <f t="shared" si="6"/>
        <v>1000</v>
      </c>
      <c r="M174" s="101"/>
      <c r="N174" s="102">
        <v>500</v>
      </c>
    </row>
    <row r="175" spans="1:14" x14ac:dyDescent="0.25">
      <c r="A175" s="97" t="s">
        <v>1089</v>
      </c>
      <c r="B175" s="97" t="s">
        <v>1044</v>
      </c>
      <c r="C175" s="97" t="s">
        <v>1083</v>
      </c>
      <c r="D175" s="97" t="s">
        <v>1084</v>
      </c>
      <c r="E175" s="97" t="s">
        <v>1090</v>
      </c>
      <c r="F175" s="98">
        <v>22846</v>
      </c>
      <c r="G175" s="97" t="s">
        <v>1085</v>
      </c>
      <c r="H175" s="97" t="s">
        <v>1076</v>
      </c>
      <c r="I175" s="99">
        <v>11400</v>
      </c>
      <c r="J175" s="97" t="s">
        <v>1077</v>
      </c>
      <c r="K175" s="100">
        <v>20</v>
      </c>
      <c r="L175" s="101">
        <f t="shared" si="6"/>
        <v>1000</v>
      </c>
      <c r="M175" s="101"/>
      <c r="N175" s="102">
        <v>500</v>
      </c>
    </row>
    <row r="176" spans="1:14" x14ac:dyDescent="0.25">
      <c r="A176" s="1" t="s">
        <v>1101</v>
      </c>
      <c r="B176" s="1" t="s">
        <v>1044</v>
      </c>
      <c r="C176" s="1" t="s">
        <v>1095</v>
      </c>
      <c r="D176" s="1" t="s">
        <v>515</v>
      </c>
      <c r="E176" s="1" t="s">
        <v>1096</v>
      </c>
      <c r="F176" s="49">
        <v>18516</v>
      </c>
      <c r="G176" s="1" t="s">
        <v>1097</v>
      </c>
      <c r="H176" s="1" t="s">
        <v>1098</v>
      </c>
      <c r="I176" s="9">
        <v>31300</v>
      </c>
      <c r="J176" s="1" t="s">
        <v>160</v>
      </c>
      <c r="K176" s="7">
        <v>2</v>
      </c>
      <c r="L176" s="65">
        <f t="shared" si="6"/>
        <v>100</v>
      </c>
      <c r="M176" s="65"/>
      <c r="N176" s="85">
        <f>L176</f>
        <v>100</v>
      </c>
    </row>
    <row r="177" spans="1:14" x14ac:dyDescent="0.25">
      <c r="A177" s="97" t="s">
        <v>1108</v>
      </c>
      <c r="B177" s="97" t="s">
        <v>1044</v>
      </c>
      <c r="C177" s="97" t="s">
        <v>1074</v>
      </c>
      <c r="D177" s="97" t="s">
        <v>1103</v>
      </c>
      <c r="E177" s="97" t="s">
        <v>1096</v>
      </c>
      <c r="F177" s="98">
        <v>33912</v>
      </c>
      <c r="G177" s="97" t="s">
        <v>160</v>
      </c>
      <c r="H177" s="97" t="s">
        <v>1104</v>
      </c>
      <c r="I177" s="99">
        <v>31000</v>
      </c>
      <c r="J177" s="97" t="s">
        <v>160</v>
      </c>
      <c r="K177" s="100">
        <v>40</v>
      </c>
      <c r="L177" s="101">
        <f t="shared" si="6"/>
        <v>2000</v>
      </c>
      <c r="M177" s="101"/>
      <c r="N177" s="102">
        <v>500</v>
      </c>
    </row>
    <row r="178" spans="1:14" x14ac:dyDescent="0.25">
      <c r="A178" s="1" t="s">
        <v>1110</v>
      </c>
      <c r="B178" s="1" t="s">
        <v>1030</v>
      </c>
      <c r="C178" s="1" t="s">
        <v>1111</v>
      </c>
      <c r="D178" s="1" t="s">
        <v>529</v>
      </c>
      <c r="E178" s="1"/>
      <c r="F178" s="49">
        <v>20058</v>
      </c>
      <c r="G178" s="1" t="s">
        <v>1112</v>
      </c>
      <c r="H178" s="1" t="s">
        <v>1113</v>
      </c>
      <c r="I178" s="9">
        <v>31750</v>
      </c>
      <c r="J178" s="1" t="s">
        <v>99</v>
      </c>
      <c r="K178" s="1">
        <v>1</v>
      </c>
      <c r="L178" s="65">
        <f t="shared" si="6"/>
        <v>50</v>
      </c>
      <c r="M178" s="65"/>
      <c r="N178" s="85">
        <f t="shared" ref="N178:N184" si="10">L178</f>
        <v>50</v>
      </c>
    </row>
    <row r="179" spans="1:14" x14ac:dyDescent="0.25">
      <c r="A179" s="1" t="s">
        <v>1124</v>
      </c>
      <c r="B179" s="1" t="s">
        <v>1044</v>
      </c>
      <c r="C179" s="1" t="s">
        <v>1121</v>
      </c>
      <c r="D179" s="1" t="s">
        <v>1122</v>
      </c>
      <c r="E179" s="1" t="s">
        <v>1184</v>
      </c>
      <c r="F179" s="49">
        <v>33282</v>
      </c>
      <c r="G179" s="1" t="s">
        <v>1185</v>
      </c>
      <c r="H179" s="1" t="s">
        <v>1186</v>
      </c>
      <c r="I179" s="1">
        <v>31670</v>
      </c>
      <c r="J179" s="1" t="s">
        <v>111</v>
      </c>
      <c r="K179" s="7">
        <v>1</v>
      </c>
      <c r="L179" s="65">
        <v>50</v>
      </c>
      <c r="M179" s="65"/>
      <c r="N179" s="85">
        <f t="shared" si="10"/>
        <v>50</v>
      </c>
    </row>
    <row r="180" spans="1:14" x14ac:dyDescent="0.25">
      <c r="A180" s="1" t="s">
        <v>1137</v>
      </c>
      <c r="B180" s="1" t="s">
        <v>1030</v>
      </c>
      <c r="C180" s="1" t="s">
        <v>1127</v>
      </c>
      <c r="D180" s="1" t="s">
        <v>1128</v>
      </c>
      <c r="E180" s="1" t="s">
        <v>1129</v>
      </c>
      <c r="F180" s="49">
        <v>31623</v>
      </c>
      <c r="G180" s="1" t="s">
        <v>1130</v>
      </c>
      <c r="H180" s="1" t="s">
        <v>1131</v>
      </c>
      <c r="I180" s="9">
        <v>11410</v>
      </c>
      <c r="J180" s="1" t="s">
        <v>1132</v>
      </c>
      <c r="K180" s="7">
        <v>1</v>
      </c>
      <c r="L180" s="65">
        <f t="shared" si="6"/>
        <v>50</v>
      </c>
      <c r="M180" s="65"/>
      <c r="N180" s="85">
        <f t="shared" si="10"/>
        <v>50</v>
      </c>
    </row>
    <row r="181" spans="1:14" x14ac:dyDescent="0.25">
      <c r="A181" s="1" t="s">
        <v>1144</v>
      </c>
      <c r="B181" s="1" t="s">
        <v>1044</v>
      </c>
      <c r="C181" s="1" t="s">
        <v>1138</v>
      </c>
      <c r="D181" s="1" t="s">
        <v>1139</v>
      </c>
      <c r="E181" s="1"/>
      <c r="F181" s="49">
        <v>27021</v>
      </c>
      <c r="G181" s="1" t="s">
        <v>1140</v>
      </c>
      <c r="H181" s="1" t="s">
        <v>1141</v>
      </c>
      <c r="I181" s="1">
        <v>31670</v>
      </c>
      <c r="J181" s="9" t="s">
        <v>1140</v>
      </c>
      <c r="K181" s="1">
        <v>1</v>
      </c>
      <c r="L181" s="65">
        <f t="shared" si="6"/>
        <v>50</v>
      </c>
      <c r="M181" s="65"/>
      <c r="N181" s="85">
        <f t="shared" si="10"/>
        <v>50</v>
      </c>
    </row>
    <row r="182" spans="1:14" x14ac:dyDescent="0.25">
      <c r="A182" s="1" t="s">
        <v>1145</v>
      </c>
      <c r="B182" s="1" t="s">
        <v>1030</v>
      </c>
      <c r="C182" s="1" t="s">
        <v>1147</v>
      </c>
      <c r="D182" s="1" t="s">
        <v>1148</v>
      </c>
      <c r="E182" s="1"/>
      <c r="F182" s="49">
        <v>38685</v>
      </c>
      <c r="G182" s="1" t="s">
        <v>1149</v>
      </c>
      <c r="H182" s="1" t="s">
        <v>1150</v>
      </c>
      <c r="I182" s="1">
        <v>31670</v>
      </c>
      <c r="J182" s="9" t="s">
        <v>1140</v>
      </c>
      <c r="K182" s="1">
        <v>1</v>
      </c>
      <c r="L182" s="65">
        <f t="shared" si="6"/>
        <v>50</v>
      </c>
      <c r="M182" s="65"/>
      <c r="N182" s="85">
        <f t="shared" si="10"/>
        <v>50</v>
      </c>
    </row>
    <row r="183" spans="1:14" x14ac:dyDescent="0.25">
      <c r="A183" s="1" t="s">
        <v>1146</v>
      </c>
      <c r="B183" s="1" t="s">
        <v>1030</v>
      </c>
      <c r="C183" s="1" t="s">
        <v>1147</v>
      </c>
      <c r="D183" s="1" t="s">
        <v>1153</v>
      </c>
      <c r="E183" s="1"/>
      <c r="F183" s="49">
        <v>39949</v>
      </c>
      <c r="G183" s="1" t="s">
        <v>1149</v>
      </c>
      <c r="H183" s="1" t="s">
        <v>1150</v>
      </c>
      <c r="I183" s="1">
        <v>31670</v>
      </c>
      <c r="J183" s="9" t="s">
        <v>1140</v>
      </c>
      <c r="K183" s="1">
        <v>1</v>
      </c>
      <c r="L183" s="65">
        <f t="shared" si="6"/>
        <v>50</v>
      </c>
      <c r="M183" s="65"/>
      <c r="N183" s="85">
        <f t="shared" si="10"/>
        <v>50</v>
      </c>
    </row>
    <row r="184" spans="1:14" x14ac:dyDescent="0.25">
      <c r="A184" s="1" t="s">
        <v>1197</v>
      </c>
      <c r="B184" s="1" t="s">
        <v>1044</v>
      </c>
      <c r="C184" s="1" t="s">
        <v>1189</v>
      </c>
      <c r="D184" s="1" t="s">
        <v>138</v>
      </c>
      <c r="E184" s="1" t="s">
        <v>1190</v>
      </c>
      <c r="F184" s="49">
        <v>17492</v>
      </c>
      <c r="G184" s="1">
        <v>69002</v>
      </c>
      <c r="H184" s="1" t="s">
        <v>1191</v>
      </c>
      <c r="I184" s="9">
        <v>69100</v>
      </c>
      <c r="J184" s="1" t="s">
        <v>1192</v>
      </c>
      <c r="K184" s="7">
        <v>10</v>
      </c>
      <c r="L184" s="65">
        <v>500</v>
      </c>
      <c r="M184" s="65"/>
      <c r="N184" s="85">
        <f t="shared" si="10"/>
        <v>500</v>
      </c>
    </row>
    <row r="185" spans="1:14" x14ac:dyDescent="0.25">
      <c r="A185" s="97" t="s">
        <v>1198</v>
      </c>
      <c r="B185" s="97" t="s">
        <v>1030</v>
      </c>
      <c r="C185" s="97" t="s">
        <v>1199</v>
      </c>
      <c r="D185" s="97" t="s">
        <v>267</v>
      </c>
      <c r="E185" s="97"/>
      <c r="F185" s="98">
        <v>24984</v>
      </c>
      <c r="G185" s="97" t="s">
        <v>1200</v>
      </c>
      <c r="H185" s="97" t="s">
        <v>1201</v>
      </c>
      <c r="I185" s="97">
        <v>31320</v>
      </c>
      <c r="J185" s="97" t="s">
        <v>155</v>
      </c>
      <c r="K185" s="97">
        <v>200</v>
      </c>
      <c r="L185" s="104">
        <v>10000</v>
      </c>
      <c r="M185" s="104"/>
      <c r="N185" s="102">
        <v>500</v>
      </c>
    </row>
    <row r="186" spans="1:14" x14ac:dyDescent="0.25">
      <c r="A186" s="1" t="s">
        <v>1208</v>
      </c>
      <c r="B186" s="1" t="s">
        <v>1030</v>
      </c>
      <c r="C186" s="1" t="s">
        <v>1209</v>
      </c>
      <c r="D186" s="1" t="s">
        <v>58</v>
      </c>
      <c r="E186" s="1" t="s">
        <v>1184</v>
      </c>
      <c r="F186" s="49">
        <v>23958</v>
      </c>
      <c r="G186" s="1" t="s">
        <v>160</v>
      </c>
      <c r="H186" s="1" t="s">
        <v>1210</v>
      </c>
      <c r="I186" s="9">
        <v>6700</v>
      </c>
      <c r="J186" s="1" t="s">
        <v>1211</v>
      </c>
      <c r="K186" s="7">
        <v>2</v>
      </c>
      <c r="L186" s="65">
        <v>100</v>
      </c>
      <c r="M186" s="65"/>
      <c r="N186" s="85">
        <f>L186</f>
        <v>100</v>
      </c>
    </row>
    <row r="187" spans="1:14" x14ac:dyDescent="0.25">
      <c r="A187" s="1" t="s">
        <v>1215</v>
      </c>
      <c r="B187" s="1" t="s">
        <v>1030</v>
      </c>
      <c r="C187" s="1" t="s">
        <v>1209</v>
      </c>
      <c r="D187" s="1" t="s">
        <v>831</v>
      </c>
      <c r="E187" s="1" t="s">
        <v>1184</v>
      </c>
      <c r="F187" s="49">
        <v>21412</v>
      </c>
      <c r="G187" s="1" t="s">
        <v>469</v>
      </c>
      <c r="H187" s="1" t="s">
        <v>1216</v>
      </c>
      <c r="I187" s="9">
        <v>31560</v>
      </c>
      <c r="J187" s="1" t="s">
        <v>1217</v>
      </c>
      <c r="K187" s="7">
        <v>2</v>
      </c>
      <c r="L187" s="65">
        <v>100</v>
      </c>
      <c r="M187" s="65"/>
      <c r="N187" s="85">
        <f>L187</f>
        <v>100</v>
      </c>
    </row>
    <row r="188" spans="1:14" ht="16.149999999999999" customHeight="1" x14ac:dyDescent="0.25">
      <c r="A188" s="10" t="s">
        <v>1221</v>
      </c>
      <c r="B188" s="10" t="s">
        <v>1044</v>
      </c>
      <c r="C188" s="10" t="s">
        <v>1222</v>
      </c>
      <c r="D188" s="10" t="s">
        <v>1223</v>
      </c>
      <c r="E188" s="10" t="s">
        <v>1224</v>
      </c>
      <c r="F188" s="62">
        <v>42931</v>
      </c>
      <c r="G188" s="10" t="s">
        <v>160</v>
      </c>
      <c r="H188" s="10" t="s">
        <v>1225</v>
      </c>
      <c r="I188" s="63">
        <v>31320</v>
      </c>
      <c r="J188" s="1" t="s">
        <v>155</v>
      </c>
      <c r="K188" s="7">
        <v>1</v>
      </c>
      <c r="L188" s="68">
        <v>50</v>
      </c>
      <c r="M188" s="107"/>
      <c r="N188" s="86">
        <v>50</v>
      </c>
    </row>
    <row r="189" spans="1:14" x14ac:dyDescent="0.25">
      <c r="A189" s="1" t="s">
        <v>1237</v>
      </c>
      <c r="B189" s="1" t="s">
        <v>1030</v>
      </c>
      <c r="C189" s="1" t="s">
        <v>1222</v>
      </c>
      <c r="D189" s="1" t="s">
        <v>1239</v>
      </c>
      <c r="E189" s="1" t="s">
        <v>1222</v>
      </c>
      <c r="F189" s="49">
        <v>41585</v>
      </c>
      <c r="G189" s="1" t="s">
        <v>160</v>
      </c>
      <c r="H189" s="1" t="s">
        <v>1225</v>
      </c>
      <c r="I189" s="9">
        <v>31320</v>
      </c>
      <c r="J189" s="1" t="s">
        <v>155</v>
      </c>
      <c r="K189" s="7">
        <v>1</v>
      </c>
      <c r="L189" s="65">
        <v>50</v>
      </c>
      <c r="M189" s="65"/>
      <c r="N189" s="85">
        <f t="shared" ref="N189:N206" si="11">L189</f>
        <v>50</v>
      </c>
    </row>
    <row r="190" spans="1:14" x14ac:dyDescent="0.25">
      <c r="A190" s="1" t="s">
        <v>1238</v>
      </c>
      <c r="B190" s="1" t="s">
        <v>1030</v>
      </c>
      <c r="C190" s="1" t="s">
        <v>1231</v>
      </c>
      <c r="D190" s="1" t="s">
        <v>970</v>
      </c>
      <c r="E190" s="1" t="s">
        <v>1184</v>
      </c>
      <c r="F190" s="49">
        <v>31029</v>
      </c>
      <c r="G190" s="1" t="s">
        <v>918</v>
      </c>
      <c r="H190" s="1" t="s">
        <v>1232</v>
      </c>
      <c r="I190" s="9">
        <v>31450</v>
      </c>
      <c r="J190" s="1" t="s">
        <v>1233</v>
      </c>
      <c r="K190" s="7">
        <v>1</v>
      </c>
      <c r="L190" s="65">
        <v>50</v>
      </c>
      <c r="M190" s="65"/>
      <c r="N190" s="85">
        <f t="shared" si="11"/>
        <v>50</v>
      </c>
    </row>
    <row r="191" spans="1:14" x14ac:dyDescent="0.25">
      <c r="A191" s="1" t="s">
        <v>1244</v>
      </c>
      <c r="B191" s="1" t="s">
        <v>1030</v>
      </c>
      <c r="C191" s="1" t="s">
        <v>1245</v>
      </c>
      <c r="D191" s="1" t="s">
        <v>1246</v>
      </c>
      <c r="E191" s="1" t="s">
        <v>1247</v>
      </c>
      <c r="F191" s="49">
        <v>31952</v>
      </c>
      <c r="G191" s="1" t="s">
        <v>1248</v>
      </c>
      <c r="H191" s="1" t="s">
        <v>1249</v>
      </c>
      <c r="I191" s="9">
        <v>31320</v>
      </c>
      <c r="J191" s="1" t="s">
        <v>155</v>
      </c>
      <c r="K191" s="7">
        <v>1</v>
      </c>
      <c r="L191" s="65">
        <v>50</v>
      </c>
      <c r="M191" s="65"/>
      <c r="N191" s="85">
        <f t="shared" si="11"/>
        <v>50</v>
      </c>
    </row>
    <row r="192" spans="1:14" x14ac:dyDescent="0.25">
      <c r="A192" s="1" t="s">
        <v>1254</v>
      </c>
      <c r="B192" s="1" t="s">
        <v>1030</v>
      </c>
      <c r="C192" s="1" t="s">
        <v>1255</v>
      </c>
      <c r="D192" s="1" t="s">
        <v>1256</v>
      </c>
      <c r="E192" s="1" t="s">
        <v>1096</v>
      </c>
      <c r="F192" s="49">
        <v>31527</v>
      </c>
      <c r="G192" s="1" t="s">
        <v>1257</v>
      </c>
      <c r="H192" s="1" t="s">
        <v>1258</v>
      </c>
      <c r="I192" s="9">
        <v>31200</v>
      </c>
      <c r="J192" s="1" t="s">
        <v>160</v>
      </c>
      <c r="K192" s="7">
        <v>10</v>
      </c>
      <c r="L192" s="65">
        <v>500</v>
      </c>
      <c r="M192" s="65"/>
      <c r="N192" s="85">
        <f t="shared" si="11"/>
        <v>500</v>
      </c>
    </row>
    <row r="193" spans="1:14" x14ac:dyDescent="0.25">
      <c r="A193" s="1" t="s">
        <v>1263</v>
      </c>
      <c r="B193" s="1" t="s">
        <v>1030</v>
      </c>
      <c r="C193" s="1" t="s">
        <v>1264</v>
      </c>
      <c r="D193" s="1" t="s">
        <v>58</v>
      </c>
      <c r="E193" s="1"/>
      <c r="F193" s="49">
        <v>18317</v>
      </c>
      <c r="G193" s="1" t="s">
        <v>160</v>
      </c>
      <c r="H193" s="1" t="s">
        <v>1265</v>
      </c>
      <c r="I193" s="9">
        <v>31810</v>
      </c>
      <c r="J193" s="1" t="s">
        <v>1266</v>
      </c>
      <c r="K193" s="7">
        <v>2</v>
      </c>
      <c r="L193" s="65">
        <v>100</v>
      </c>
      <c r="M193" s="65"/>
      <c r="N193" s="85">
        <f t="shared" si="11"/>
        <v>100</v>
      </c>
    </row>
    <row r="194" spans="1:14" x14ac:dyDescent="0.25">
      <c r="A194" s="1" t="s">
        <v>1275</v>
      </c>
      <c r="B194" s="1" t="s">
        <v>1030</v>
      </c>
      <c r="C194" s="1" t="s">
        <v>1278</v>
      </c>
      <c r="D194" s="1" t="s">
        <v>798</v>
      </c>
      <c r="E194" s="1" t="s">
        <v>1184</v>
      </c>
      <c r="F194" s="49">
        <v>26352</v>
      </c>
      <c r="G194" s="1" t="s">
        <v>1279</v>
      </c>
      <c r="H194" s="1" t="s">
        <v>1280</v>
      </c>
      <c r="I194" s="9">
        <v>31400</v>
      </c>
      <c r="J194" s="1" t="s">
        <v>918</v>
      </c>
      <c r="K194" s="7">
        <v>10</v>
      </c>
      <c r="L194" s="65">
        <v>500</v>
      </c>
      <c r="M194" s="65"/>
      <c r="N194" s="85">
        <f t="shared" si="11"/>
        <v>500</v>
      </c>
    </row>
    <row r="195" spans="1:14" x14ac:dyDescent="0.25">
      <c r="A195" s="1" t="s">
        <v>1276</v>
      </c>
      <c r="B195" s="1" t="s">
        <v>1044</v>
      </c>
      <c r="C195" s="1" t="s">
        <v>1278</v>
      </c>
      <c r="D195" s="1" t="s">
        <v>1286</v>
      </c>
      <c r="E195" s="1" t="s">
        <v>1224</v>
      </c>
      <c r="F195" s="49">
        <v>36991</v>
      </c>
      <c r="G195" s="1" t="s">
        <v>1287</v>
      </c>
      <c r="H195" s="1" t="s">
        <v>1280</v>
      </c>
      <c r="I195" s="9">
        <v>31400</v>
      </c>
      <c r="J195" s="1" t="s">
        <v>918</v>
      </c>
      <c r="K195" s="1">
        <v>5</v>
      </c>
      <c r="L195" s="64">
        <v>250</v>
      </c>
      <c r="M195" s="64"/>
      <c r="N195" s="85">
        <f t="shared" si="11"/>
        <v>250</v>
      </c>
    </row>
    <row r="196" spans="1:14" x14ac:dyDescent="0.25">
      <c r="A196" s="1" t="s">
        <v>1277</v>
      </c>
      <c r="B196" s="1" t="s">
        <v>1030</v>
      </c>
      <c r="C196" s="1" t="s">
        <v>1278</v>
      </c>
      <c r="D196" s="1" t="s">
        <v>1283</v>
      </c>
      <c r="E196" s="1"/>
      <c r="F196" s="49">
        <v>37870</v>
      </c>
      <c r="G196" s="1" t="s">
        <v>918</v>
      </c>
      <c r="H196" s="1" t="s">
        <v>1280</v>
      </c>
      <c r="I196" s="1">
        <v>31400</v>
      </c>
      <c r="J196" s="9" t="s">
        <v>918</v>
      </c>
      <c r="K196" s="1">
        <v>5</v>
      </c>
      <c r="L196" s="64">
        <v>250</v>
      </c>
      <c r="M196" s="64"/>
      <c r="N196" s="85">
        <f t="shared" si="11"/>
        <v>250</v>
      </c>
    </row>
    <row r="197" spans="1:14" ht="14.25" customHeight="1" x14ac:dyDescent="0.25">
      <c r="A197" s="1" t="s">
        <v>1288</v>
      </c>
      <c r="B197" s="1" t="s">
        <v>1044</v>
      </c>
      <c r="C197" s="1" t="s">
        <v>1289</v>
      </c>
      <c r="D197" s="1" t="s">
        <v>1290</v>
      </c>
      <c r="E197" s="1" t="s">
        <v>1224</v>
      </c>
      <c r="F197" s="49">
        <v>42045</v>
      </c>
      <c r="G197" s="1" t="s">
        <v>1291</v>
      </c>
      <c r="H197" s="1" t="s">
        <v>1292</v>
      </c>
      <c r="I197" s="9">
        <v>44470</v>
      </c>
      <c r="J197" s="1" t="s">
        <v>1293</v>
      </c>
      <c r="K197" s="7">
        <v>4</v>
      </c>
      <c r="L197" s="65">
        <v>200</v>
      </c>
      <c r="M197" s="65"/>
      <c r="N197" s="85">
        <f t="shared" si="11"/>
        <v>200</v>
      </c>
    </row>
    <row r="198" spans="1:14" x14ac:dyDescent="0.25">
      <c r="A198" s="1" t="s">
        <v>1301</v>
      </c>
      <c r="B198" s="1" t="s">
        <v>1030</v>
      </c>
      <c r="C198" s="1" t="s">
        <v>1294</v>
      </c>
      <c r="D198" s="1" t="s">
        <v>1303</v>
      </c>
      <c r="E198" s="1" t="s">
        <v>1224</v>
      </c>
      <c r="F198" s="49">
        <v>42176</v>
      </c>
      <c r="G198" s="1" t="s">
        <v>1304</v>
      </c>
      <c r="H198" s="1" t="s">
        <v>1305</v>
      </c>
      <c r="I198" s="9">
        <v>91580</v>
      </c>
      <c r="J198" s="1" t="s">
        <v>1306</v>
      </c>
      <c r="K198" s="7">
        <v>4</v>
      </c>
      <c r="L198" s="65">
        <v>200</v>
      </c>
      <c r="M198" s="65"/>
      <c r="N198" s="85">
        <f t="shared" si="11"/>
        <v>200</v>
      </c>
    </row>
    <row r="199" spans="1:14" x14ac:dyDescent="0.25">
      <c r="A199" s="1" t="s">
        <v>1302</v>
      </c>
      <c r="B199" s="1" t="s">
        <v>1030</v>
      </c>
      <c r="C199" s="1" t="s">
        <v>1289</v>
      </c>
      <c r="D199" s="1" t="s">
        <v>1311</v>
      </c>
      <c r="E199" s="1" t="s">
        <v>1224</v>
      </c>
      <c r="F199" s="49">
        <v>43345</v>
      </c>
      <c r="G199" s="1" t="s">
        <v>1312</v>
      </c>
      <c r="H199" s="1" t="s">
        <v>1297</v>
      </c>
      <c r="I199" s="9">
        <v>44470</v>
      </c>
      <c r="J199" s="1" t="s">
        <v>1293</v>
      </c>
      <c r="K199" s="7">
        <v>4</v>
      </c>
      <c r="L199" s="65">
        <v>200</v>
      </c>
      <c r="M199" s="65"/>
      <c r="N199" s="85">
        <f t="shared" si="11"/>
        <v>200</v>
      </c>
    </row>
    <row r="200" spans="1:14" x14ac:dyDescent="0.25">
      <c r="A200" s="1" t="s">
        <v>1314</v>
      </c>
      <c r="B200" s="1" t="s">
        <v>1044</v>
      </c>
      <c r="C200" s="1" t="s">
        <v>1315</v>
      </c>
      <c r="D200" s="1" t="s">
        <v>1274</v>
      </c>
      <c r="E200" s="1" t="s">
        <v>202</v>
      </c>
      <c r="F200" s="49">
        <v>20517</v>
      </c>
      <c r="G200" s="1" t="s">
        <v>1316</v>
      </c>
      <c r="H200" s="1" t="s">
        <v>1317</v>
      </c>
      <c r="I200" s="9">
        <v>31320</v>
      </c>
      <c r="J200" s="1" t="s">
        <v>155</v>
      </c>
      <c r="K200" s="7">
        <v>10</v>
      </c>
      <c r="L200" s="65">
        <v>500</v>
      </c>
      <c r="M200" s="65"/>
      <c r="N200" s="85">
        <f t="shared" si="11"/>
        <v>500</v>
      </c>
    </row>
    <row r="201" spans="1:14" x14ac:dyDescent="0.25">
      <c r="A201" s="1" t="s">
        <v>1320</v>
      </c>
      <c r="B201" s="1" t="s">
        <v>1044</v>
      </c>
      <c r="C201" s="1" t="s">
        <v>1321</v>
      </c>
      <c r="D201" s="1" t="s">
        <v>70</v>
      </c>
      <c r="E201" s="1" t="s">
        <v>1322</v>
      </c>
      <c r="F201" s="49">
        <v>22317</v>
      </c>
      <c r="G201" s="1" t="s">
        <v>1323</v>
      </c>
      <c r="H201" s="1" t="s">
        <v>268</v>
      </c>
      <c r="I201" s="9">
        <v>31450</v>
      </c>
      <c r="J201" s="1" t="s">
        <v>1324</v>
      </c>
      <c r="K201" s="7">
        <v>10</v>
      </c>
      <c r="L201" s="65">
        <v>500</v>
      </c>
      <c r="M201" s="65"/>
      <c r="N201" s="85">
        <f t="shared" si="11"/>
        <v>500</v>
      </c>
    </row>
    <row r="202" spans="1:14" x14ac:dyDescent="0.25">
      <c r="A202" s="1" t="s">
        <v>1331</v>
      </c>
      <c r="B202" s="1" t="s">
        <v>1044</v>
      </c>
      <c r="C202" s="1" t="s">
        <v>1332</v>
      </c>
      <c r="D202" s="1" t="s">
        <v>1103</v>
      </c>
      <c r="E202" s="1"/>
      <c r="F202" s="49">
        <v>16277</v>
      </c>
      <c r="G202" s="1" t="s">
        <v>1333</v>
      </c>
      <c r="H202" s="1" t="s">
        <v>1334</v>
      </c>
      <c r="I202" s="9">
        <v>31270</v>
      </c>
      <c r="J202" s="1" t="s">
        <v>1335</v>
      </c>
      <c r="K202" s="7">
        <v>1</v>
      </c>
      <c r="L202" s="65">
        <f>K202*50</f>
        <v>50</v>
      </c>
      <c r="M202" s="65"/>
      <c r="N202" s="85">
        <f t="shared" si="11"/>
        <v>50</v>
      </c>
    </row>
    <row r="203" spans="1:14" x14ac:dyDescent="0.25">
      <c r="A203" s="1" t="s">
        <v>1348</v>
      </c>
      <c r="B203" s="1" t="s">
        <v>1044</v>
      </c>
      <c r="C203" s="1" t="s">
        <v>1340</v>
      </c>
      <c r="D203" s="1" t="s">
        <v>1341</v>
      </c>
      <c r="E203" s="1" t="s">
        <v>1184</v>
      </c>
      <c r="F203" s="49">
        <v>30183</v>
      </c>
      <c r="G203" s="1" t="s">
        <v>1342</v>
      </c>
      <c r="H203" s="1" t="s">
        <v>1343</v>
      </c>
      <c r="I203" s="9">
        <v>31450</v>
      </c>
      <c r="J203" s="1" t="s">
        <v>1344</v>
      </c>
      <c r="K203" s="7">
        <v>10</v>
      </c>
      <c r="L203" s="65">
        <v>500</v>
      </c>
      <c r="M203" s="65"/>
      <c r="N203" s="85">
        <f t="shared" si="11"/>
        <v>500</v>
      </c>
    </row>
    <row r="204" spans="1:14" x14ac:dyDescent="0.25">
      <c r="A204" s="1" t="s">
        <v>1354</v>
      </c>
      <c r="B204" s="1" t="s">
        <v>1030</v>
      </c>
      <c r="C204" s="1" t="s">
        <v>1349</v>
      </c>
      <c r="D204" s="1" t="s">
        <v>1350</v>
      </c>
      <c r="E204" s="1" t="s">
        <v>1184</v>
      </c>
      <c r="F204" s="49">
        <v>22407</v>
      </c>
      <c r="G204" s="1" t="s">
        <v>1248</v>
      </c>
      <c r="H204" s="1" t="s">
        <v>1351</v>
      </c>
      <c r="I204" s="1">
        <v>31500</v>
      </c>
      <c r="J204" s="1" t="s">
        <v>160</v>
      </c>
      <c r="K204" s="1">
        <v>1</v>
      </c>
      <c r="L204" s="72">
        <v>50</v>
      </c>
      <c r="M204" s="72"/>
      <c r="N204" s="85">
        <f t="shared" si="11"/>
        <v>50</v>
      </c>
    </row>
    <row r="205" spans="1:14" x14ac:dyDescent="0.25">
      <c r="A205" s="1" t="s">
        <v>1355</v>
      </c>
      <c r="B205" s="1" t="s">
        <v>1044</v>
      </c>
      <c r="C205" s="1" t="s">
        <v>1356</v>
      </c>
      <c r="D205" s="1" t="s">
        <v>1357</v>
      </c>
      <c r="E205" s="1" t="s">
        <v>1360</v>
      </c>
      <c r="F205" s="49">
        <v>17433</v>
      </c>
      <c r="G205" s="1"/>
      <c r="H205" s="1" t="s">
        <v>1358</v>
      </c>
      <c r="I205" s="9">
        <v>31450</v>
      </c>
      <c r="J205" s="1" t="s">
        <v>1359</v>
      </c>
      <c r="K205" s="7">
        <v>1</v>
      </c>
      <c r="L205" s="65">
        <f>K205*50</f>
        <v>50</v>
      </c>
      <c r="M205" s="65"/>
      <c r="N205" s="85">
        <f t="shared" si="11"/>
        <v>50</v>
      </c>
    </row>
    <row r="206" spans="1:14" x14ac:dyDescent="0.25">
      <c r="A206" s="1" t="s">
        <v>1372</v>
      </c>
      <c r="B206" s="1" t="s">
        <v>1044</v>
      </c>
      <c r="C206" s="1" t="s">
        <v>1365</v>
      </c>
      <c r="D206" s="1" t="s">
        <v>1366</v>
      </c>
      <c r="E206" s="1" t="s">
        <v>1373</v>
      </c>
      <c r="F206" s="49">
        <v>25933</v>
      </c>
      <c r="G206" s="1" t="s">
        <v>1367</v>
      </c>
      <c r="H206" s="1" t="s">
        <v>1368</v>
      </c>
      <c r="I206" s="9">
        <v>31320</v>
      </c>
      <c r="J206" s="1" t="s">
        <v>1369</v>
      </c>
      <c r="K206" s="7">
        <v>2</v>
      </c>
      <c r="L206" s="65">
        <v>100</v>
      </c>
      <c r="M206" s="65"/>
      <c r="N206" s="85">
        <f t="shared" si="11"/>
        <v>100</v>
      </c>
    </row>
    <row r="207" spans="1:14" s="73" customFormat="1" x14ac:dyDescent="0.25">
      <c r="I207" s="113"/>
      <c r="L207" s="114"/>
      <c r="M207" s="114"/>
      <c r="N207" s="115"/>
    </row>
    <row r="208" spans="1:14" s="73" customFormat="1" x14ac:dyDescent="0.25">
      <c r="I208" s="113"/>
      <c r="L208" s="114"/>
      <c r="M208" s="114"/>
      <c r="N208" s="115"/>
    </row>
    <row r="209" spans="9:14" s="73" customFormat="1" x14ac:dyDescent="0.25">
      <c r="I209" s="113"/>
      <c r="L209" s="114"/>
      <c r="M209" s="114"/>
      <c r="N209" s="115"/>
    </row>
    <row r="210" spans="9:14" s="73" customFormat="1" x14ac:dyDescent="0.25">
      <c r="I210" s="113"/>
      <c r="L210" s="114"/>
      <c r="M210" s="114"/>
      <c r="N210" s="115"/>
    </row>
    <row r="211" spans="9:14" s="73" customFormat="1" x14ac:dyDescent="0.25">
      <c r="I211" s="113"/>
      <c r="L211" s="114"/>
      <c r="M211" s="114"/>
      <c r="N211" s="115"/>
    </row>
    <row r="212" spans="9:14" s="73" customFormat="1" x14ac:dyDescent="0.25">
      <c r="I212" s="113"/>
      <c r="L212" s="114"/>
      <c r="M212" s="114"/>
      <c r="N212" s="115"/>
    </row>
    <row r="213" spans="9:14" s="73" customFormat="1" x14ac:dyDescent="0.25">
      <c r="I213" s="113"/>
      <c r="L213" s="114"/>
      <c r="M213" s="114"/>
      <c r="N213" s="115"/>
    </row>
    <row r="214" spans="9:14" s="73" customFormat="1" x14ac:dyDescent="0.25">
      <c r="I214" s="113"/>
      <c r="L214" s="114"/>
      <c r="M214" s="114"/>
      <c r="N214" s="115"/>
    </row>
    <row r="215" spans="9:14" s="73" customFormat="1" x14ac:dyDescent="0.25">
      <c r="I215" s="113"/>
      <c r="L215" s="114"/>
      <c r="M215" s="114"/>
      <c r="N215" s="115"/>
    </row>
    <row r="216" spans="9:14" s="73" customFormat="1" x14ac:dyDescent="0.25">
      <c r="I216" s="113"/>
      <c r="L216" s="114"/>
      <c r="M216" s="114"/>
      <c r="N216" s="115"/>
    </row>
    <row r="217" spans="9:14" s="73" customFormat="1" x14ac:dyDescent="0.25">
      <c r="I217" s="113"/>
      <c r="L217" s="114"/>
      <c r="M217" s="114"/>
      <c r="N217" s="115"/>
    </row>
    <row r="218" spans="9:14" s="73" customFormat="1" x14ac:dyDescent="0.25">
      <c r="I218" s="113"/>
      <c r="L218" s="114"/>
      <c r="M218" s="114"/>
      <c r="N218" s="115"/>
    </row>
    <row r="219" spans="9:14" s="73" customFormat="1" x14ac:dyDescent="0.25">
      <c r="I219" s="113"/>
      <c r="L219" s="114"/>
      <c r="M219" s="114"/>
      <c r="N219" s="115"/>
    </row>
    <row r="220" spans="9:14" s="73" customFormat="1" x14ac:dyDescent="0.25">
      <c r="I220" s="113"/>
      <c r="L220" s="114"/>
      <c r="M220" s="114"/>
      <c r="N220" s="115"/>
    </row>
    <row r="221" spans="9:14" s="73" customFormat="1" x14ac:dyDescent="0.25">
      <c r="I221" s="113"/>
      <c r="L221" s="114"/>
      <c r="M221" s="114"/>
      <c r="N221" s="115"/>
    </row>
    <row r="222" spans="9:14" s="73" customFormat="1" x14ac:dyDescent="0.25">
      <c r="I222" s="113"/>
      <c r="L222" s="114"/>
      <c r="M222" s="114"/>
      <c r="N222" s="115"/>
    </row>
    <row r="223" spans="9:14" s="73" customFormat="1" x14ac:dyDescent="0.25">
      <c r="I223" s="113"/>
      <c r="L223" s="114"/>
      <c r="M223" s="114"/>
      <c r="N223" s="115"/>
    </row>
    <row r="224" spans="9:14" s="73" customFormat="1" x14ac:dyDescent="0.25">
      <c r="I224" s="113"/>
      <c r="L224" s="114"/>
      <c r="M224" s="114"/>
      <c r="N224" s="115"/>
    </row>
    <row r="225" spans="9:14" s="73" customFormat="1" x14ac:dyDescent="0.25">
      <c r="I225" s="113"/>
      <c r="L225" s="114"/>
      <c r="M225" s="114"/>
      <c r="N225" s="115"/>
    </row>
    <row r="226" spans="9:14" s="73" customFormat="1" x14ac:dyDescent="0.25">
      <c r="I226" s="113"/>
      <c r="L226" s="114"/>
      <c r="M226" s="114"/>
      <c r="N226" s="115"/>
    </row>
    <row r="227" spans="9:14" s="73" customFormat="1" x14ac:dyDescent="0.25">
      <c r="I227" s="113"/>
      <c r="L227" s="114"/>
      <c r="M227" s="114"/>
      <c r="N227" s="115"/>
    </row>
    <row r="228" spans="9:14" s="73" customFormat="1" x14ac:dyDescent="0.25">
      <c r="I228" s="113"/>
      <c r="L228" s="114"/>
      <c r="M228" s="114"/>
      <c r="N228" s="115"/>
    </row>
    <row r="229" spans="9:14" s="73" customFormat="1" x14ac:dyDescent="0.25">
      <c r="I229" s="113"/>
      <c r="L229" s="114"/>
      <c r="M229" s="114"/>
      <c r="N229" s="115"/>
    </row>
    <row r="230" spans="9:14" s="73" customFormat="1" x14ac:dyDescent="0.25">
      <c r="I230" s="113"/>
      <c r="L230" s="114"/>
      <c r="M230" s="114"/>
      <c r="N230" s="115"/>
    </row>
    <row r="231" spans="9:14" s="73" customFormat="1" x14ac:dyDescent="0.25">
      <c r="I231" s="113"/>
      <c r="L231" s="114"/>
      <c r="M231" s="114"/>
      <c r="N231" s="115"/>
    </row>
    <row r="232" spans="9:14" s="73" customFormat="1" x14ac:dyDescent="0.25">
      <c r="I232" s="113"/>
      <c r="L232" s="114"/>
      <c r="M232" s="114"/>
      <c r="N232" s="115"/>
    </row>
    <row r="233" spans="9:14" s="73" customFormat="1" x14ac:dyDescent="0.25">
      <c r="I233" s="113"/>
      <c r="L233" s="114"/>
      <c r="M233" s="114"/>
      <c r="N233" s="115"/>
    </row>
    <row r="234" spans="9:14" s="73" customFormat="1" x14ac:dyDescent="0.25">
      <c r="I234" s="113"/>
      <c r="L234" s="114"/>
      <c r="M234" s="114"/>
      <c r="N234" s="115"/>
    </row>
    <row r="235" spans="9:14" s="73" customFormat="1" x14ac:dyDescent="0.25">
      <c r="I235" s="113"/>
      <c r="L235" s="114"/>
      <c r="M235" s="114"/>
      <c r="N235" s="115"/>
    </row>
    <row r="236" spans="9:14" s="73" customFormat="1" x14ac:dyDescent="0.25">
      <c r="I236" s="113"/>
      <c r="L236" s="114"/>
      <c r="M236" s="114"/>
      <c r="N236" s="115"/>
    </row>
    <row r="237" spans="9:14" s="73" customFormat="1" x14ac:dyDescent="0.25">
      <c r="I237" s="113"/>
      <c r="L237" s="114"/>
      <c r="M237" s="114"/>
      <c r="N237" s="115"/>
    </row>
    <row r="238" spans="9:14" s="73" customFormat="1" x14ac:dyDescent="0.25">
      <c r="I238" s="113"/>
      <c r="L238" s="114"/>
      <c r="M238" s="114"/>
      <c r="N238" s="115"/>
    </row>
    <row r="239" spans="9:14" s="73" customFormat="1" x14ac:dyDescent="0.25">
      <c r="I239" s="113"/>
      <c r="L239" s="114"/>
      <c r="M239" s="114"/>
      <c r="N239" s="115"/>
    </row>
    <row r="240" spans="9:14" s="73" customFormat="1" x14ac:dyDescent="0.25">
      <c r="I240" s="113"/>
      <c r="L240" s="114"/>
      <c r="M240" s="114"/>
      <c r="N240" s="115"/>
    </row>
    <row r="241" spans="9:14" s="73" customFormat="1" x14ac:dyDescent="0.25">
      <c r="I241" s="113"/>
      <c r="L241" s="114"/>
      <c r="M241" s="114"/>
      <c r="N241" s="115"/>
    </row>
    <row r="242" spans="9:14" s="73" customFormat="1" x14ac:dyDescent="0.25">
      <c r="I242" s="113"/>
      <c r="L242" s="114"/>
      <c r="M242" s="114"/>
      <c r="N242" s="115"/>
    </row>
    <row r="243" spans="9:14" s="73" customFormat="1" x14ac:dyDescent="0.25">
      <c r="I243" s="113"/>
      <c r="L243" s="114"/>
      <c r="M243" s="114"/>
      <c r="N243" s="115"/>
    </row>
    <row r="244" spans="9:14" s="73" customFormat="1" x14ac:dyDescent="0.25">
      <c r="I244" s="113"/>
      <c r="L244" s="114"/>
      <c r="M244" s="114"/>
      <c r="N244" s="115"/>
    </row>
    <row r="245" spans="9:14" s="73" customFormat="1" x14ac:dyDescent="0.25">
      <c r="I245" s="113"/>
      <c r="L245" s="114"/>
      <c r="M245" s="114"/>
      <c r="N245" s="115"/>
    </row>
    <row r="246" spans="9:14" s="73" customFormat="1" x14ac:dyDescent="0.25">
      <c r="I246" s="113"/>
      <c r="L246" s="114"/>
      <c r="M246" s="114"/>
      <c r="N246" s="115"/>
    </row>
    <row r="247" spans="9:14" s="73" customFormat="1" x14ac:dyDescent="0.25">
      <c r="I247" s="113"/>
      <c r="L247" s="114"/>
      <c r="M247" s="114"/>
      <c r="N247" s="115"/>
    </row>
    <row r="248" spans="9:14" s="73" customFormat="1" x14ac:dyDescent="0.25">
      <c r="I248" s="113"/>
      <c r="L248" s="114"/>
      <c r="M248" s="114"/>
      <c r="N248" s="115"/>
    </row>
    <row r="249" spans="9:14" s="73" customFormat="1" x14ac:dyDescent="0.25">
      <c r="I249" s="113"/>
      <c r="L249" s="114"/>
      <c r="M249" s="114"/>
      <c r="N249" s="115"/>
    </row>
    <row r="250" spans="9:14" s="73" customFormat="1" x14ac:dyDescent="0.25">
      <c r="I250" s="113"/>
      <c r="L250" s="114"/>
      <c r="M250" s="114"/>
      <c r="N250" s="115"/>
    </row>
    <row r="251" spans="9:14" s="73" customFormat="1" x14ac:dyDescent="0.25">
      <c r="I251" s="113"/>
      <c r="L251" s="114"/>
      <c r="M251" s="114"/>
      <c r="N251" s="115"/>
    </row>
    <row r="252" spans="9:14" s="73" customFormat="1" x14ac:dyDescent="0.25">
      <c r="I252" s="113"/>
      <c r="L252" s="114"/>
      <c r="M252" s="114"/>
      <c r="N252" s="115"/>
    </row>
    <row r="253" spans="9:14" s="73" customFormat="1" x14ac:dyDescent="0.25">
      <c r="I253" s="113"/>
      <c r="L253" s="114"/>
      <c r="M253" s="114"/>
      <c r="N253" s="115"/>
    </row>
    <row r="254" spans="9:14" s="73" customFormat="1" x14ac:dyDescent="0.25">
      <c r="I254" s="113"/>
      <c r="L254" s="114"/>
      <c r="M254" s="114"/>
      <c r="N254" s="115"/>
    </row>
    <row r="255" spans="9:14" s="73" customFormat="1" x14ac:dyDescent="0.25">
      <c r="I255" s="113"/>
      <c r="L255" s="114"/>
      <c r="M255" s="114"/>
      <c r="N255" s="115"/>
    </row>
    <row r="256" spans="9:14" s="73" customFormat="1" x14ac:dyDescent="0.25">
      <c r="I256" s="113"/>
      <c r="L256" s="114"/>
      <c r="M256" s="114"/>
      <c r="N256" s="115"/>
    </row>
    <row r="257" spans="9:14" s="73" customFormat="1" x14ac:dyDescent="0.25">
      <c r="I257" s="113"/>
      <c r="L257" s="114"/>
      <c r="M257" s="114"/>
      <c r="N257" s="115"/>
    </row>
    <row r="258" spans="9:14" s="73" customFormat="1" x14ac:dyDescent="0.25">
      <c r="I258" s="113"/>
      <c r="L258" s="114"/>
      <c r="M258" s="114"/>
      <c r="N258" s="115"/>
    </row>
    <row r="259" spans="9:14" s="73" customFormat="1" x14ac:dyDescent="0.25">
      <c r="I259" s="113"/>
      <c r="L259" s="114"/>
      <c r="M259" s="114"/>
      <c r="N259" s="115"/>
    </row>
    <row r="260" spans="9:14" s="73" customFormat="1" x14ac:dyDescent="0.25">
      <c r="I260" s="113"/>
      <c r="L260" s="114"/>
      <c r="M260" s="114"/>
      <c r="N260" s="115"/>
    </row>
    <row r="261" spans="9:14" s="73" customFormat="1" x14ac:dyDescent="0.25">
      <c r="I261" s="113"/>
      <c r="L261" s="114"/>
      <c r="M261" s="114"/>
      <c r="N261" s="115"/>
    </row>
    <row r="262" spans="9:14" s="73" customFormat="1" x14ac:dyDescent="0.25">
      <c r="I262" s="113"/>
      <c r="L262" s="114"/>
      <c r="M262" s="114"/>
      <c r="N262" s="115"/>
    </row>
    <row r="263" spans="9:14" s="73" customFormat="1" x14ac:dyDescent="0.25">
      <c r="I263" s="113"/>
      <c r="L263" s="114"/>
      <c r="M263" s="114"/>
      <c r="N263" s="115"/>
    </row>
    <row r="264" spans="9:14" s="73" customFormat="1" x14ac:dyDescent="0.25">
      <c r="I264" s="113"/>
      <c r="L264" s="114"/>
      <c r="M264" s="114"/>
      <c r="N264" s="115"/>
    </row>
    <row r="265" spans="9:14" s="73" customFormat="1" x14ac:dyDescent="0.25">
      <c r="I265" s="113"/>
      <c r="L265" s="114"/>
      <c r="M265" s="114"/>
      <c r="N265" s="115"/>
    </row>
    <row r="266" spans="9:14" s="73" customFormat="1" x14ac:dyDescent="0.25">
      <c r="I266" s="113"/>
      <c r="L266" s="114"/>
      <c r="M266" s="114"/>
      <c r="N266" s="115"/>
    </row>
    <row r="267" spans="9:14" s="73" customFormat="1" x14ac:dyDescent="0.25">
      <c r="I267" s="113"/>
      <c r="L267" s="114"/>
      <c r="M267" s="114"/>
      <c r="N267" s="115"/>
    </row>
    <row r="268" spans="9:14" s="73" customFormat="1" x14ac:dyDescent="0.25">
      <c r="I268" s="113"/>
      <c r="L268" s="114"/>
      <c r="M268" s="114"/>
      <c r="N268" s="115"/>
    </row>
    <row r="269" spans="9:14" s="73" customFormat="1" x14ac:dyDescent="0.25">
      <c r="I269" s="113"/>
      <c r="L269" s="114"/>
      <c r="M269" s="114"/>
      <c r="N269" s="115"/>
    </row>
    <row r="270" spans="9:14" s="73" customFormat="1" x14ac:dyDescent="0.25">
      <c r="I270" s="113"/>
      <c r="L270" s="114"/>
      <c r="M270" s="114"/>
      <c r="N270" s="115"/>
    </row>
    <row r="271" spans="9:14" s="73" customFormat="1" x14ac:dyDescent="0.25">
      <c r="I271" s="113"/>
      <c r="L271" s="114"/>
      <c r="M271" s="114"/>
      <c r="N271" s="115"/>
    </row>
    <row r="272" spans="9:14" s="73" customFormat="1" x14ac:dyDescent="0.25">
      <c r="I272" s="113"/>
      <c r="L272" s="114"/>
      <c r="M272" s="114"/>
      <c r="N272" s="115"/>
    </row>
    <row r="273" spans="9:14" s="73" customFormat="1" x14ac:dyDescent="0.25">
      <c r="I273" s="113"/>
      <c r="L273" s="114"/>
      <c r="M273" s="114"/>
      <c r="N273" s="115"/>
    </row>
    <row r="274" spans="9:14" s="73" customFormat="1" x14ac:dyDescent="0.25">
      <c r="I274" s="113"/>
      <c r="L274" s="114"/>
      <c r="M274" s="114"/>
      <c r="N274" s="115"/>
    </row>
    <row r="275" spans="9:14" s="73" customFormat="1" x14ac:dyDescent="0.25">
      <c r="I275" s="113"/>
      <c r="L275" s="114"/>
      <c r="M275" s="114"/>
      <c r="N275" s="115"/>
    </row>
    <row r="276" spans="9:14" s="73" customFormat="1" x14ac:dyDescent="0.25">
      <c r="I276" s="113"/>
      <c r="L276" s="114"/>
      <c r="M276" s="114"/>
      <c r="N276" s="115"/>
    </row>
    <row r="277" spans="9:14" s="73" customFormat="1" x14ac:dyDescent="0.25">
      <c r="I277" s="113"/>
      <c r="L277" s="114"/>
      <c r="M277" s="114"/>
      <c r="N277" s="115"/>
    </row>
    <row r="278" spans="9:14" s="73" customFormat="1" x14ac:dyDescent="0.25">
      <c r="I278" s="113"/>
      <c r="L278" s="114"/>
      <c r="M278" s="114"/>
      <c r="N278" s="115"/>
    </row>
    <row r="279" spans="9:14" s="73" customFormat="1" x14ac:dyDescent="0.25">
      <c r="I279" s="113"/>
      <c r="L279" s="114"/>
      <c r="M279" s="114"/>
      <c r="N279" s="115"/>
    </row>
    <row r="280" spans="9:14" s="73" customFormat="1" x14ac:dyDescent="0.25">
      <c r="I280" s="113"/>
      <c r="L280" s="114"/>
      <c r="M280" s="114"/>
      <c r="N280" s="115"/>
    </row>
    <row r="281" spans="9:14" s="73" customFormat="1" x14ac:dyDescent="0.25">
      <c r="I281" s="113"/>
      <c r="L281" s="114"/>
      <c r="M281" s="114"/>
      <c r="N281" s="115"/>
    </row>
    <row r="282" spans="9:14" s="73" customFormat="1" x14ac:dyDescent="0.25">
      <c r="I282" s="113"/>
      <c r="L282" s="114"/>
      <c r="M282" s="114"/>
      <c r="N282" s="115"/>
    </row>
    <row r="283" spans="9:14" s="73" customFormat="1" x14ac:dyDescent="0.25">
      <c r="I283" s="113"/>
      <c r="L283" s="114"/>
      <c r="M283" s="114"/>
      <c r="N283" s="115"/>
    </row>
    <row r="284" spans="9:14" s="73" customFormat="1" x14ac:dyDescent="0.25">
      <c r="I284" s="113"/>
      <c r="L284" s="114"/>
      <c r="M284" s="114"/>
      <c r="N284" s="115"/>
    </row>
    <row r="285" spans="9:14" s="73" customFormat="1" x14ac:dyDescent="0.25">
      <c r="I285" s="113"/>
      <c r="L285" s="114"/>
      <c r="M285" s="114"/>
      <c r="N285" s="115"/>
    </row>
    <row r="286" spans="9:14" s="73" customFormat="1" x14ac:dyDescent="0.25">
      <c r="I286" s="113"/>
      <c r="L286" s="114"/>
      <c r="M286" s="114"/>
      <c r="N286" s="115"/>
    </row>
    <row r="287" spans="9:14" s="73" customFormat="1" x14ac:dyDescent="0.25">
      <c r="I287" s="113"/>
      <c r="L287" s="114"/>
      <c r="M287" s="114"/>
      <c r="N287" s="115"/>
    </row>
    <row r="288" spans="9:14" s="73" customFormat="1" x14ac:dyDescent="0.25">
      <c r="I288" s="113"/>
      <c r="L288" s="114"/>
      <c r="M288" s="114"/>
      <c r="N288" s="115"/>
    </row>
    <row r="289" spans="9:14" s="73" customFormat="1" x14ac:dyDescent="0.25">
      <c r="I289" s="113"/>
      <c r="L289" s="114"/>
      <c r="M289" s="114"/>
      <c r="N289" s="115"/>
    </row>
    <row r="290" spans="9:14" s="73" customFormat="1" x14ac:dyDescent="0.25">
      <c r="I290" s="113"/>
      <c r="L290" s="114"/>
      <c r="M290" s="114"/>
      <c r="N290" s="115"/>
    </row>
    <row r="291" spans="9:14" s="73" customFormat="1" x14ac:dyDescent="0.25">
      <c r="I291" s="113"/>
      <c r="L291" s="114"/>
      <c r="M291" s="114"/>
      <c r="N291" s="115"/>
    </row>
    <row r="292" spans="9:14" s="73" customFormat="1" x14ac:dyDescent="0.25">
      <c r="I292" s="113"/>
      <c r="L292" s="114"/>
      <c r="M292" s="114"/>
      <c r="N292" s="115"/>
    </row>
    <row r="293" spans="9:14" s="73" customFormat="1" x14ac:dyDescent="0.25">
      <c r="I293" s="113"/>
      <c r="L293" s="114"/>
      <c r="M293" s="114"/>
      <c r="N293" s="115"/>
    </row>
    <row r="294" spans="9:14" s="73" customFormat="1" x14ac:dyDescent="0.25">
      <c r="I294" s="113"/>
      <c r="L294" s="114"/>
      <c r="M294" s="114"/>
      <c r="N294" s="115"/>
    </row>
    <row r="295" spans="9:14" s="73" customFormat="1" x14ac:dyDescent="0.25">
      <c r="I295" s="113"/>
      <c r="L295" s="114"/>
      <c r="M295" s="114"/>
      <c r="N295" s="115"/>
    </row>
    <row r="296" spans="9:14" s="73" customFormat="1" x14ac:dyDescent="0.25">
      <c r="I296" s="113"/>
      <c r="L296" s="114"/>
      <c r="M296" s="114"/>
      <c r="N296" s="115"/>
    </row>
    <row r="297" spans="9:14" s="73" customFormat="1" x14ac:dyDescent="0.25">
      <c r="I297" s="113"/>
      <c r="L297" s="114"/>
      <c r="M297" s="114"/>
      <c r="N297" s="115"/>
    </row>
    <row r="298" spans="9:14" s="73" customFormat="1" x14ac:dyDescent="0.25">
      <c r="I298" s="113"/>
      <c r="L298" s="114"/>
      <c r="M298" s="114"/>
      <c r="N298" s="115"/>
    </row>
    <row r="299" spans="9:14" s="73" customFormat="1" x14ac:dyDescent="0.25">
      <c r="I299" s="113"/>
      <c r="L299" s="114"/>
      <c r="M299" s="114"/>
      <c r="N299" s="115"/>
    </row>
    <row r="300" spans="9:14" s="73" customFormat="1" x14ac:dyDescent="0.25">
      <c r="I300" s="113"/>
      <c r="L300" s="114"/>
      <c r="M300" s="114"/>
      <c r="N300" s="115"/>
    </row>
    <row r="301" spans="9:14" s="73" customFormat="1" x14ac:dyDescent="0.25">
      <c r="I301" s="113"/>
      <c r="L301" s="114"/>
      <c r="M301" s="114"/>
      <c r="N301" s="115"/>
    </row>
    <row r="302" spans="9:14" s="73" customFormat="1" x14ac:dyDescent="0.25">
      <c r="I302" s="113"/>
      <c r="L302" s="114"/>
      <c r="M302" s="114"/>
      <c r="N302" s="115"/>
    </row>
    <row r="303" spans="9:14" s="73" customFormat="1" x14ac:dyDescent="0.25">
      <c r="I303" s="113"/>
      <c r="L303" s="114"/>
      <c r="M303" s="114"/>
      <c r="N303" s="115"/>
    </row>
    <row r="304" spans="9:14" s="73" customFormat="1" x14ac:dyDescent="0.25">
      <c r="I304" s="113"/>
      <c r="L304" s="114"/>
      <c r="M304" s="114"/>
      <c r="N304" s="115"/>
    </row>
    <row r="305" spans="9:14" s="73" customFormat="1" x14ac:dyDescent="0.25">
      <c r="I305" s="113"/>
      <c r="L305" s="114"/>
      <c r="M305" s="114"/>
      <c r="N305" s="115"/>
    </row>
    <row r="306" spans="9:14" s="73" customFormat="1" x14ac:dyDescent="0.25">
      <c r="I306" s="113"/>
      <c r="L306" s="114"/>
      <c r="M306" s="114"/>
      <c r="N306" s="115"/>
    </row>
    <row r="307" spans="9:14" s="73" customFormat="1" x14ac:dyDescent="0.25">
      <c r="I307" s="113"/>
      <c r="L307" s="114"/>
      <c r="M307" s="114"/>
      <c r="N307" s="115"/>
    </row>
    <row r="308" spans="9:14" s="73" customFormat="1" x14ac:dyDescent="0.25">
      <c r="I308" s="113"/>
      <c r="L308" s="114"/>
      <c r="M308" s="114"/>
      <c r="N308" s="115"/>
    </row>
    <row r="309" spans="9:14" s="73" customFormat="1" x14ac:dyDescent="0.25">
      <c r="I309" s="113"/>
      <c r="L309" s="114"/>
      <c r="M309" s="114"/>
      <c r="N309" s="115"/>
    </row>
    <row r="310" spans="9:14" s="73" customFormat="1" x14ac:dyDescent="0.25">
      <c r="I310" s="113"/>
      <c r="L310" s="114"/>
      <c r="M310" s="114"/>
      <c r="N310" s="115"/>
    </row>
    <row r="311" spans="9:14" s="73" customFormat="1" x14ac:dyDescent="0.25">
      <c r="I311" s="113"/>
      <c r="L311" s="114"/>
      <c r="M311" s="114"/>
      <c r="N311" s="115"/>
    </row>
    <row r="312" spans="9:14" s="73" customFormat="1" x14ac:dyDescent="0.25">
      <c r="I312" s="113"/>
      <c r="L312" s="114"/>
      <c r="M312" s="114"/>
      <c r="N312" s="115"/>
    </row>
    <row r="313" spans="9:14" s="73" customFormat="1" x14ac:dyDescent="0.25">
      <c r="I313" s="113"/>
      <c r="L313" s="114"/>
      <c r="M313" s="114"/>
      <c r="N313" s="115"/>
    </row>
    <row r="314" spans="9:14" s="73" customFormat="1" x14ac:dyDescent="0.25">
      <c r="I314" s="113"/>
      <c r="L314" s="114"/>
      <c r="M314" s="114"/>
      <c r="N314" s="115"/>
    </row>
    <row r="315" spans="9:14" s="73" customFormat="1" x14ac:dyDescent="0.25">
      <c r="I315" s="113"/>
      <c r="L315" s="114"/>
      <c r="M315" s="114"/>
      <c r="N315" s="115"/>
    </row>
    <row r="316" spans="9:14" s="73" customFormat="1" x14ac:dyDescent="0.25">
      <c r="I316" s="113"/>
      <c r="L316" s="114"/>
      <c r="M316" s="114"/>
      <c r="N316" s="115"/>
    </row>
    <row r="317" spans="9:14" s="73" customFormat="1" x14ac:dyDescent="0.25">
      <c r="I317" s="113"/>
      <c r="L317" s="114"/>
      <c r="M317" s="114"/>
      <c r="N317" s="115"/>
    </row>
    <row r="318" spans="9:14" s="73" customFormat="1" x14ac:dyDescent="0.25">
      <c r="I318" s="113"/>
      <c r="L318" s="114"/>
      <c r="M318" s="114"/>
      <c r="N318" s="115"/>
    </row>
    <row r="319" spans="9:14" s="73" customFormat="1" x14ac:dyDescent="0.25">
      <c r="I319" s="113"/>
      <c r="L319" s="114"/>
      <c r="M319" s="114"/>
      <c r="N319" s="115"/>
    </row>
    <row r="320" spans="9:14" s="73" customFormat="1" x14ac:dyDescent="0.25">
      <c r="I320" s="113"/>
      <c r="L320" s="114"/>
      <c r="M320" s="114"/>
      <c r="N320" s="115"/>
    </row>
    <row r="321" spans="9:14" s="73" customFormat="1" x14ac:dyDescent="0.25">
      <c r="I321" s="113"/>
      <c r="L321" s="114"/>
      <c r="M321" s="114"/>
      <c r="N321" s="115"/>
    </row>
    <row r="322" spans="9:14" s="73" customFormat="1" x14ac:dyDescent="0.25">
      <c r="I322" s="113"/>
      <c r="L322" s="114"/>
      <c r="M322" s="114"/>
      <c r="N322" s="115"/>
    </row>
    <row r="323" spans="9:14" s="73" customFormat="1" x14ac:dyDescent="0.25">
      <c r="I323" s="113"/>
      <c r="L323" s="114"/>
      <c r="M323" s="114"/>
      <c r="N323" s="115"/>
    </row>
    <row r="324" spans="9:14" s="73" customFormat="1" x14ac:dyDescent="0.25">
      <c r="I324" s="113"/>
      <c r="L324" s="114"/>
      <c r="M324" s="114"/>
      <c r="N324" s="115"/>
    </row>
    <row r="325" spans="9:14" s="73" customFormat="1" x14ac:dyDescent="0.25">
      <c r="I325" s="113"/>
      <c r="L325" s="114"/>
      <c r="M325" s="114"/>
      <c r="N325" s="115"/>
    </row>
    <row r="326" spans="9:14" s="73" customFormat="1" x14ac:dyDescent="0.25">
      <c r="I326" s="113"/>
      <c r="L326" s="114"/>
      <c r="M326" s="114"/>
      <c r="N326" s="115"/>
    </row>
    <row r="327" spans="9:14" s="73" customFormat="1" x14ac:dyDescent="0.25">
      <c r="I327" s="113"/>
      <c r="L327" s="114"/>
      <c r="M327" s="114"/>
      <c r="N327" s="115"/>
    </row>
    <row r="328" spans="9:14" s="73" customFormat="1" x14ac:dyDescent="0.25">
      <c r="I328" s="113"/>
      <c r="L328" s="114"/>
      <c r="M328" s="114"/>
      <c r="N328" s="115"/>
    </row>
    <row r="329" spans="9:14" s="73" customFormat="1" x14ac:dyDescent="0.25">
      <c r="I329" s="113"/>
      <c r="L329" s="114"/>
      <c r="M329" s="114"/>
      <c r="N329" s="115"/>
    </row>
    <row r="330" spans="9:14" s="73" customFormat="1" x14ac:dyDescent="0.25">
      <c r="I330" s="113"/>
      <c r="L330" s="114"/>
      <c r="M330" s="114"/>
      <c r="N330" s="115"/>
    </row>
    <row r="331" spans="9:14" s="73" customFormat="1" x14ac:dyDescent="0.25">
      <c r="I331" s="113"/>
      <c r="L331" s="114"/>
      <c r="M331" s="114"/>
      <c r="N331" s="115"/>
    </row>
    <row r="332" spans="9:14" s="73" customFormat="1" x14ac:dyDescent="0.25">
      <c r="I332" s="113"/>
      <c r="L332" s="114"/>
      <c r="M332" s="114"/>
      <c r="N332" s="115"/>
    </row>
    <row r="333" spans="9:14" s="73" customFormat="1" x14ac:dyDescent="0.25">
      <c r="I333" s="113"/>
      <c r="L333" s="114"/>
      <c r="M333" s="114"/>
      <c r="N333" s="115"/>
    </row>
    <row r="334" spans="9:14" s="73" customFormat="1" x14ac:dyDescent="0.25">
      <c r="I334" s="113"/>
      <c r="L334" s="114"/>
      <c r="M334" s="114"/>
      <c r="N334" s="115"/>
    </row>
    <row r="335" spans="9:14" s="73" customFormat="1" x14ac:dyDescent="0.25">
      <c r="I335" s="113"/>
      <c r="L335" s="114"/>
      <c r="M335" s="114"/>
      <c r="N335" s="115"/>
    </row>
    <row r="336" spans="9:14" s="73" customFormat="1" x14ac:dyDescent="0.25">
      <c r="I336" s="113"/>
      <c r="L336" s="114"/>
      <c r="M336" s="114"/>
      <c r="N336" s="115"/>
    </row>
    <row r="337" spans="9:14" s="73" customFormat="1" x14ac:dyDescent="0.25">
      <c r="I337" s="113"/>
      <c r="L337" s="114"/>
      <c r="M337" s="114"/>
      <c r="N337" s="115"/>
    </row>
    <row r="338" spans="9:14" s="73" customFormat="1" x14ac:dyDescent="0.25">
      <c r="I338" s="113"/>
      <c r="L338" s="114"/>
      <c r="M338" s="114"/>
      <c r="N338" s="115"/>
    </row>
    <row r="339" spans="9:14" s="73" customFormat="1" x14ac:dyDescent="0.25">
      <c r="I339" s="113"/>
      <c r="L339" s="114"/>
      <c r="M339" s="114"/>
      <c r="N339" s="115"/>
    </row>
    <row r="340" spans="9:14" s="73" customFormat="1" x14ac:dyDescent="0.25">
      <c r="I340" s="113"/>
      <c r="L340" s="114"/>
      <c r="M340" s="114"/>
      <c r="N340" s="115"/>
    </row>
    <row r="341" spans="9:14" s="73" customFormat="1" x14ac:dyDescent="0.25">
      <c r="I341" s="113"/>
      <c r="L341" s="114"/>
      <c r="M341" s="114"/>
      <c r="N341" s="115"/>
    </row>
    <row r="342" spans="9:14" s="73" customFormat="1" x14ac:dyDescent="0.25">
      <c r="I342" s="113"/>
      <c r="L342" s="114"/>
      <c r="M342" s="114"/>
      <c r="N342" s="115"/>
    </row>
    <row r="343" spans="9:14" s="73" customFormat="1" x14ac:dyDescent="0.25">
      <c r="I343" s="113"/>
      <c r="L343" s="114"/>
      <c r="M343" s="114"/>
      <c r="N343" s="115"/>
    </row>
    <row r="344" spans="9:14" s="73" customFormat="1" x14ac:dyDescent="0.25">
      <c r="I344" s="113"/>
      <c r="L344" s="114"/>
      <c r="M344" s="114"/>
      <c r="N344" s="115"/>
    </row>
    <row r="345" spans="9:14" s="73" customFormat="1" x14ac:dyDescent="0.25">
      <c r="I345" s="113"/>
      <c r="L345" s="114"/>
      <c r="M345" s="114"/>
      <c r="N345" s="115"/>
    </row>
    <row r="346" spans="9:14" s="73" customFormat="1" x14ac:dyDescent="0.25">
      <c r="I346" s="113"/>
      <c r="L346" s="114"/>
      <c r="M346" s="114"/>
      <c r="N346" s="115"/>
    </row>
    <row r="347" spans="9:14" s="73" customFormat="1" x14ac:dyDescent="0.25">
      <c r="I347" s="113"/>
      <c r="L347" s="114"/>
      <c r="M347" s="114"/>
      <c r="N347" s="115"/>
    </row>
    <row r="348" spans="9:14" s="73" customFormat="1" x14ac:dyDescent="0.25">
      <c r="I348" s="113"/>
      <c r="L348" s="114"/>
      <c r="M348" s="114"/>
      <c r="N348" s="115"/>
    </row>
    <row r="349" spans="9:14" s="73" customFormat="1" x14ac:dyDescent="0.25">
      <c r="I349" s="113"/>
      <c r="L349" s="114"/>
      <c r="M349" s="114"/>
      <c r="N349" s="115"/>
    </row>
    <row r="350" spans="9:14" s="73" customFormat="1" x14ac:dyDescent="0.25">
      <c r="I350" s="113"/>
      <c r="L350" s="114"/>
      <c r="M350" s="114"/>
      <c r="N350" s="115"/>
    </row>
    <row r="351" spans="9:14" s="73" customFormat="1" x14ac:dyDescent="0.25">
      <c r="I351" s="113"/>
      <c r="L351" s="114"/>
      <c r="M351" s="114"/>
      <c r="N351" s="115"/>
    </row>
    <row r="352" spans="9:14" s="73" customFormat="1" x14ac:dyDescent="0.25">
      <c r="I352" s="113"/>
      <c r="L352" s="114"/>
      <c r="M352" s="114"/>
      <c r="N352" s="115"/>
    </row>
    <row r="353" spans="9:14" s="73" customFormat="1" x14ac:dyDescent="0.25">
      <c r="I353" s="113"/>
      <c r="L353" s="114"/>
      <c r="M353" s="114"/>
      <c r="N353" s="115"/>
    </row>
    <row r="354" spans="9:14" s="73" customFormat="1" x14ac:dyDescent="0.25">
      <c r="I354" s="113"/>
      <c r="L354" s="114"/>
      <c r="M354" s="114"/>
      <c r="N354" s="115"/>
    </row>
    <row r="355" spans="9:14" s="73" customFormat="1" x14ac:dyDescent="0.25">
      <c r="I355" s="113"/>
      <c r="L355" s="114"/>
      <c r="M355" s="114"/>
      <c r="N355" s="115"/>
    </row>
    <row r="356" spans="9:14" s="73" customFormat="1" x14ac:dyDescent="0.25">
      <c r="I356" s="113"/>
      <c r="L356" s="114"/>
      <c r="M356" s="114"/>
      <c r="N356" s="115"/>
    </row>
    <row r="357" spans="9:14" s="73" customFormat="1" x14ac:dyDescent="0.25">
      <c r="I357" s="113"/>
      <c r="L357" s="114"/>
      <c r="M357" s="114"/>
      <c r="N357" s="115"/>
    </row>
    <row r="358" spans="9:14" s="73" customFormat="1" x14ac:dyDescent="0.25">
      <c r="I358" s="113"/>
      <c r="L358" s="114"/>
      <c r="M358" s="114"/>
      <c r="N358" s="115"/>
    </row>
    <row r="359" spans="9:14" s="73" customFormat="1" x14ac:dyDescent="0.25">
      <c r="I359" s="113"/>
      <c r="L359" s="114"/>
      <c r="M359" s="114"/>
      <c r="N359" s="115"/>
    </row>
    <row r="360" spans="9:14" s="73" customFormat="1" x14ac:dyDescent="0.25">
      <c r="I360" s="113"/>
      <c r="L360" s="114"/>
      <c r="M360" s="114"/>
      <c r="N360" s="115"/>
    </row>
    <row r="361" spans="9:14" s="73" customFormat="1" x14ac:dyDescent="0.25">
      <c r="I361" s="113"/>
      <c r="L361" s="114"/>
      <c r="M361" s="114"/>
      <c r="N361" s="115"/>
    </row>
    <row r="362" spans="9:14" s="73" customFormat="1" x14ac:dyDescent="0.25">
      <c r="I362" s="113"/>
      <c r="L362" s="114"/>
      <c r="M362" s="114"/>
      <c r="N362" s="115"/>
    </row>
    <row r="363" spans="9:14" s="73" customFormat="1" x14ac:dyDescent="0.25">
      <c r="I363" s="113"/>
      <c r="L363" s="114"/>
      <c r="M363" s="114"/>
      <c r="N363" s="115"/>
    </row>
    <row r="364" spans="9:14" s="73" customFormat="1" x14ac:dyDescent="0.25">
      <c r="I364" s="113"/>
      <c r="L364" s="114"/>
      <c r="M364" s="114"/>
      <c r="N364" s="115"/>
    </row>
    <row r="365" spans="9:14" s="73" customFormat="1" x14ac:dyDescent="0.25">
      <c r="I365" s="113"/>
      <c r="L365" s="114"/>
      <c r="M365" s="114"/>
      <c r="N365" s="115"/>
    </row>
    <row r="366" spans="9:14" s="73" customFormat="1" x14ac:dyDescent="0.25">
      <c r="I366" s="113"/>
      <c r="L366" s="114"/>
      <c r="M366" s="114"/>
      <c r="N366" s="115"/>
    </row>
    <row r="367" spans="9:14" s="73" customFormat="1" x14ac:dyDescent="0.25">
      <c r="I367" s="113"/>
      <c r="L367" s="114"/>
      <c r="M367" s="114"/>
      <c r="N367" s="115"/>
    </row>
    <row r="368" spans="9:14" s="73" customFormat="1" x14ac:dyDescent="0.25">
      <c r="I368" s="113"/>
      <c r="L368" s="114"/>
      <c r="M368" s="114"/>
      <c r="N368" s="115"/>
    </row>
    <row r="369" spans="9:14" s="73" customFormat="1" x14ac:dyDescent="0.25">
      <c r="I369" s="113"/>
      <c r="L369" s="114"/>
      <c r="M369" s="114"/>
      <c r="N369" s="115"/>
    </row>
    <row r="370" spans="9:14" s="73" customFormat="1" x14ac:dyDescent="0.25">
      <c r="I370" s="113"/>
      <c r="L370" s="114"/>
      <c r="M370" s="114"/>
      <c r="N370" s="115"/>
    </row>
    <row r="371" spans="9:14" s="73" customFormat="1" x14ac:dyDescent="0.25">
      <c r="I371" s="113"/>
      <c r="L371" s="114"/>
      <c r="M371" s="114"/>
      <c r="N371" s="115"/>
    </row>
    <row r="372" spans="9:14" s="73" customFormat="1" x14ac:dyDescent="0.25">
      <c r="I372" s="113"/>
      <c r="L372" s="114"/>
      <c r="M372" s="114"/>
      <c r="N372" s="115"/>
    </row>
    <row r="373" spans="9:14" s="73" customFormat="1" x14ac:dyDescent="0.25">
      <c r="I373" s="113"/>
      <c r="L373" s="114"/>
      <c r="M373" s="114"/>
      <c r="N373" s="115"/>
    </row>
    <row r="374" spans="9:14" s="73" customFormat="1" x14ac:dyDescent="0.25">
      <c r="I374" s="113"/>
      <c r="L374" s="114"/>
      <c r="M374" s="114"/>
      <c r="N374" s="115"/>
    </row>
    <row r="375" spans="9:14" s="73" customFormat="1" x14ac:dyDescent="0.25">
      <c r="I375" s="113"/>
      <c r="L375" s="114"/>
      <c r="M375" s="114"/>
      <c r="N375" s="115"/>
    </row>
    <row r="376" spans="9:14" s="73" customFormat="1" x14ac:dyDescent="0.25">
      <c r="I376" s="113"/>
      <c r="L376" s="114"/>
      <c r="M376" s="114"/>
      <c r="N376" s="115"/>
    </row>
    <row r="377" spans="9:14" s="73" customFormat="1" x14ac:dyDescent="0.25">
      <c r="I377" s="113"/>
      <c r="L377" s="114"/>
      <c r="M377" s="114"/>
      <c r="N377" s="115"/>
    </row>
    <row r="378" spans="9:14" s="73" customFormat="1" x14ac:dyDescent="0.25">
      <c r="I378" s="113"/>
      <c r="L378" s="114"/>
      <c r="M378" s="114"/>
      <c r="N378" s="115"/>
    </row>
    <row r="379" spans="9:14" s="73" customFormat="1" x14ac:dyDescent="0.25">
      <c r="I379" s="113"/>
      <c r="L379" s="114"/>
      <c r="M379" s="114"/>
      <c r="N379" s="115"/>
    </row>
    <row r="380" spans="9:14" s="73" customFormat="1" x14ac:dyDescent="0.25">
      <c r="I380" s="113"/>
      <c r="L380" s="114"/>
      <c r="M380" s="114"/>
      <c r="N380" s="115"/>
    </row>
    <row r="381" spans="9:14" s="73" customFormat="1" x14ac:dyDescent="0.25">
      <c r="I381" s="113"/>
      <c r="L381" s="114"/>
      <c r="M381" s="114"/>
      <c r="N381" s="115"/>
    </row>
    <row r="382" spans="9:14" s="73" customFormat="1" x14ac:dyDescent="0.25">
      <c r="I382" s="113"/>
      <c r="L382" s="114"/>
      <c r="M382" s="114"/>
      <c r="N382" s="115"/>
    </row>
    <row r="383" spans="9:14" s="73" customFormat="1" x14ac:dyDescent="0.25">
      <c r="I383" s="113"/>
      <c r="L383" s="114"/>
      <c r="M383" s="114"/>
      <c r="N383" s="115"/>
    </row>
    <row r="384" spans="9:14" s="73" customFormat="1" x14ac:dyDescent="0.25">
      <c r="I384" s="113"/>
      <c r="L384" s="114"/>
      <c r="M384" s="114"/>
      <c r="N384" s="115"/>
    </row>
    <row r="385" spans="9:14" s="73" customFormat="1" x14ac:dyDescent="0.25">
      <c r="I385" s="113"/>
      <c r="L385" s="114"/>
      <c r="M385" s="114"/>
      <c r="N385" s="115"/>
    </row>
    <row r="386" spans="9:14" s="73" customFormat="1" x14ac:dyDescent="0.25">
      <c r="I386" s="113"/>
      <c r="L386" s="114"/>
      <c r="M386" s="114"/>
      <c r="N386" s="115"/>
    </row>
    <row r="387" spans="9:14" s="73" customFormat="1" x14ac:dyDescent="0.25">
      <c r="I387" s="113"/>
      <c r="L387" s="114"/>
      <c r="M387" s="114"/>
      <c r="N387" s="115"/>
    </row>
    <row r="388" spans="9:14" s="73" customFormat="1" x14ac:dyDescent="0.25">
      <c r="I388" s="113"/>
      <c r="L388" s="114"/>
      <c r="M388" s="114"/>
      <c r="N388" s="115"/>
    </row>
    <row r="389" spans="9:14" s="73" customFormat="1" x14ac:dyDescent="0.25">
      <c r="I389" s="113"/>
      <c r="L389" s="114"/>
      <c r="M389" s="114"/>
      <c r="N389" s="115"/>
    </row>
    <row r="390" spans="9:14" s="73" customFormat="1" x14ac:dyDescent="0.25">
      <c r="I390" s="113"/>
      <c r="L390" s="114"/>
      <c r="M390" s="114"/>
      <c r="N390" s="115"/>
    </row>
    <row r="391" spans="9:14" s="73" customFormat="1" x14ac:dyDescent="0.25">
      <c r="I391" s="113"/>
      <c r="L391" s="114"/>
      <c r="M391" s="114"/>
      <c r="N391" s="115"/>
    </row>
    <row r="392" spans="9:14" s="73" customFormat="1" x14ac:dyDescent="0.25">
      <c r="I392" s="113"/>
      <c r="L392" s="114"/>
      <c r="M392" s="114"/>
      <c r="N392" s="115"/>
    </row>
    <row r="393" spans="9:14" s="73" customFormat="1" x14ac:dyDescent="0.25">
      <c r="I393" s="113"/>
      <c r="L393" s="114"/>
      <c r="M393" s="114"/>
      <c r="N393" s="115"/>
    </row>
    <row r="394" spans="9:14" s="73" customFormat="1" x14ac:dyDescent="0.25">
      <c r="I394" s="113"/>
      <c r="L394" s="114"/>
      <c r="M394" s="114"/>
      <c r="N394" s="115"/>
    </row>
    <row r="395" spans="9:14" s="73" customFormat="1" x14ac:dyDescent="0.25">
      <c r="I395" s="113"/>
      <c r="L395" s="114"/>
      <c r="M395" s="114"/>
      <c r="N395" s="115"/>
    </row>
    <row r="396" spans="9:14" s="73" customFormat="1" x14ac:dyDescent="0.25">
      <c r="I396" s="113"/>
      <c r="L396" s="114"/>
      <c r="M396" s="114"/>
      <c r="N396" s="115"/>
    </row>
    <row r="397" spans="9:14" s="73" customFormat="1" x14ac:dyDescent="0.25">
      <c r="I397" s="113"/>
      <c r="L397" s="114"/>
      <c r="M397" s="114"/>
      <c r="N397" s="115"/>
    </row>
    <row r="398" spans="9:14" s="73" customFormat="1" x14ac:dyDescent="0.25">
      <c r="I398" s="113"/>
      <c r="L398" s="114"/>
      <c r="M398" s="114"/>
      <c r="N398" s="115"/>
    </row>
    <row r="399" spans="9:14" s="73" customFormat="1" x14ac:dyDescent="0.25">
      <c r="I399" s="113"/>
      <c r="L399" s="114"/>
      <c r="M399" s="114"/>
      <c r="N399" s="115"/>
    </row>
    <row r="400" spans="9:14" s="73" customFormat="1" x14ac:dyDescent="0.25">
      <c r="I400" s="113"/>
      <c r="L400" s="114"/>
      <c r="M400" s="114"/>
      <c r="N400" s="115"/>
    </row>
    <row r="401" spans="9:14" s="73" customFormat="1" x14ac:dyDescent="0.25">
      <c r="I401" s="113"/>
      <c r="L401" s="114"/>
      <c r="M401" s="114"/>
      <c r="N401" s="115"/>
    </row>
    <row r="402" spans="9:14" s="73" customFormat="1" x14ac:dyDescent="0.25">
      <c r="I402" s="113"/>
      <c r="L402" s="114"/>
      <c r="M402" s="114"/>
      <c r="N402" s="115"/>
    </row>
    <row r="403" spans="9:14" s="73" customFormat="1" x14ac:dyDescent="0.25">
      <c r="I403" s="113"/>
      <c r="L403" s="114"/>
      <c r="M403" s="114"/>
      <c r="N403" s="115"/>
    </row>
    <row r="404" spans="9:14" s="73" customFormat="1" x14ac:dyDescent="0.25">
      <c r="I404" s="113"/>
      <c r="L404" s="114"/>
      <c r="M404" s="114"/>
      <c r="N404" s="115"/>
    </row>
    <row r="405" spans="9:14" s="73" customFormat="1" x14ac:dyDescent="0.25">
      <c r="I405" s="113"/>
      <c r="L405" s="114"/>
      <c r="M405" s="114"/>
      <c r="N405" s="115"/>
    </row>
    <row r="406" spans="9:14" s="73" customFormat="1" x14ac:dyDescent="0.25">
      <c r="I406" s="113"/>
      <c r="L406" s="114"/>
      <c r="M406" s="114"/>
      <c r="N406" s="115"/>
    </row>
    <row r="407" spans="9:14" s="73" customFormat="1" x14ac:dyDescent="0.25">
      <c r="I407" s="113"/>
      <c r="L407" s="114"/>
      <c r="M407" s="114"/>
      <c r="N407" s="115"/>
    </row>
    <row r="408" spans="9:14" s="73" customFormat="1" x14ac:dyDescent="0.25">
      <c r="I408" s="113"/>
      <c r="L408" s="114"/>
      <c r="M408" s="114"/>
      <c r="N408" s="115"/>
    </row>
    <row r="409" spans="9:14" s="73" customFormat="1" x14ac:dyDescent="0.25">
      <c r="I409" s="113"/>
      <c r="L409" s="114"/>
      <c r="M409" s="114"/>
      <c r="N409" s="115"/>
    </row>
    <row r="410" spans="9:14" s="73" customFormat="1" x14ac:dyDescent="0.25">
      <c r="I410" s="113"/>
      <c r="L410" s="114"/>
      <c r="M410" s="114"/>
      <c r="N410" s="115"/>
    </row>
    <row r="411" spans="9:14" s="73" customFormat="1" x14ac:dyDescent="0.25">
      <c r="I411" s="113"/>
      <c r="L411" s="114"/>
      <c r="M411" s="114"/>
      <c r="N411" s="115"/>
    </row>
    <row r="412" spans="9:14" s="73" customFormat="1" x14ac:dyDescent="0.25">
      <c r="I412" s="113"/>
      <c r="L412" s="114"/>
      <c r="M412" s="114"/>
      <c r="N412" s="115"/>
    </row>
    <row r="413" spans="9:14" s="73" customFormat="1" x14ac:dyDescent="0.25">
      <c r="I413" s="113"/>
      <c r="L413" s="114"/>
      <c r="M413" s="114"/>
      <c r="N413" s="115"/>
    </row>
    <row r="414" spans="9:14" s="73" customFormat="1" x14ac:dyDescent="0.25">
      <c r="I414" s="113"/>
      <c r="L414" s="114"/>
      <c r="M414" s="114"/>
      <c r="N414" s="115"/>
    </row>
    <row r="415" spans="9:14" s="73" customFormat="1" x14ac:dyDescent="0.25">
      <c r="I415" s="113"/>
      <c r="L415" s="114"/>
      <c r="M415" s="114"/>
      <c r="N415" s="115"/>
    </row>
    <row r="416" spans="9:14" s="73" customFormat="1" x14ac:dyDescent="0.25">
      <c r="I416" s="113"/>
      <c r="L416" s="114"/>
      <c r="M416" s="114"/>
      <c r="N416" s="115"/>
    </row>
    <row r="417" spans="9:14" s="73" customFormat="1" x14ac:dyDescent="0.25">
      <c r="I417" s="113"/>
      <c r="L417" s="114"/>
      <c r="M417" s="114"/>
      <c r="N417" s="115"/>
    </row>
    <row r="418" spans="9:14" s="73" customFormat="1" x14ac:dyDescent="0.25">
      <c r="I418" s="113"/>
      <c r="L418" s="114"/>
      <c r="M418" s="114"/>
      <c r="N418" s="115"/>
    </row>
    <row r="419" spans="9:14" s="73" customFormat="1" x14ac:dyDescent="0.25">
      <c r="I419" s="113"/>
      <c r="L419" s="114"/>
      <c r="M419" s="114"/>
      <c r="N419" s="115"/>
    </row>
    <row r="420" spans="9:14" s="73" customFormat="1" x14ac:dyDescent="0.25">
      <c r="I420" s="113"/>
      <c r="L420" s="114"/>
      <c r="M420" s="114"/>
      <c r="N420" s="115"/>
    </row>
    <row r="421" spans="9:14" s="73" customFormat="1" x14ac:dyDescent="0.25">
      <c r="I421" s="113"/>
      <c r="L421" s="114"/>
      <c r="M421" s="114"/>
      <c r="N421" s="115"/>
    </row>
    <row r="422" spans="9:14" s="73" customFormat="1" x14ac:dyDescent="0.25">
      <c r="I422" s="113"/>
      <c r="L422" s="114"/>
      <c r="M422" s="114"/>
      <c r="N422" s="115"/>
    </row>
    <row r="423" spans="9:14" s="73" customFormat="1" x14ac:dyDescent="0.25">
      <c r="I423" s="113"/>
      <c r="L423" s="114"/>
      <c r="M423" s="114"/>
      <c r="N423" s="115"/>
    </row>
    <row r="424" spans="9:14" s="73" customFormat="1" x14ac:dyDescent="0.25">
      <c r="I424" s="113"/>
      <c r="L424" s="114"/>
      <c r="M424" s="114"/>
      <c r="N424" s="115"/>
    </row>
    <row r="425" spans="9:14" s="73" customFormat="1" x14ac:dyDescent="0.25">
      <c r="I425" s="113"/>
      <c r="L425" s="114"/>
      <c r="M425" s="114"/>
      <c r="N425" s="115"/>
    </row>
    <row r="426" spans="9:14" s="73" customFormat="1" x14ac:dyDescent="0.25">
      <c r="I426" s="113"/>
      <c r="L426" s="114"/>
      <c r="M426" s="114"/>
      <c r="N426" s="115"/>
    </row>
    <row r="427" spans="9:14" s="73" customFormat="1" x14ac:dyDescent="0.25">
      <c r="I427" s="113"/>
      <c r="L427" s="114"/>
      <c r="M427" s="114"/>
      <c r="N427" s="115"/>
    </row>
    <row r="428" spans="9:14" s="73" customFormat="1" x14ac:dyDescent="0.25">
      <c r="I428" s="113"/>
      <c r="L428" s="114"/>
      <c r="M428" s="114"/>
      <c r="N428" s="115"/>
    </row>
    <row r="429" spans="9:14" s="73" customFormat="1" x14ac:dyDescent="0.25">
      <c r="I429" s="113"/>
      <c r="L429" s="114"/>
      <c r="M429" s="114"/>
      <c r="N429" s="115"/>
    </row>
    <row r="430" spans="9:14" s="73" customFormat="1" x14ac:dyDescent="0.25">
      <c r="I430" s="113"/>
      <c r="L430" s="114"/>
      <c r="M430" s="114"/>
      <c r="N430" s="115"/>
    </row>
    <row r="431" spans="9:14" s="73" customFormat="1" x14ac:dyDescent="0.25">
      <c r="I431" s="113"/>
      <c r="L431" s="114"/>
      <c r="M431" s="114"/>
      <c r="N431" s="115"/>
    </row>
    <row r="432" spans="9:14" s="73" customFormat="1" x14ac:dyDescent="0.25">
      <c r="I432" s="113"/>
      <c r="L432" s="114"/>
      <c r="M432" s="114"/>
      <c r="N432" s="115"/>
    </row>
    <row r="433" spans="9:14" s="73" customFormat="1" x14ac:dyDescent="0.25">
      <c r="I433" s="113"/>
      <c r="L433" s="114"/>
      <c r="M433" s="114"/>
      <c r="N433" s="115"/>
    </row>
    <row r="434" spans="9:14" s="73" customFormat="1" x14ac:dyDescent="0.25">
      <c r="I434" s="113"/>
      <c r="L434" s="114"/>
      <c r="M434" s="114"/>
      <c r="N434" s="115"/>
    </row>
    <row r="435" spans="9:14" s="73" customFormat="1" x14ac:dyDescent="0.25">
      <c r="I435" s="113"/>
      <c r="L435" s="114"/>
      <c r="M435" s="114"/>
      <c r="N435" s="115"/>
    </row>
    <row r="436" spans="9:14" s="73" customFormat="1" x14ac:dyDescent="0.25">
      <c r="I436" s="113"/>
      <c r="L436" s="114"/>
      <c r="M436" s="114"/>
      <c r="N436" s="115"/>
    </row>
    <row r="437" spans="9:14" s="73" customFormat="1" x14ac:dyDescent="0.25">
      <c r="I437" s="113"/>
      <c r="L437" s="114"/>
      <c r="M437" s="114"/>
      <c r="N437" s="115"/>
    </row>
    <row r="438" spans="9:14" s="73" customFormat="1" x14ac:dyDescent="0.25">
      <c r="I438" s="113"/>
      <c r="L438" s="114"/>
      <c r="M438" s="114"/>
      <c r="N438" s="115"/>
    </row>
    <row r="439" spans="9:14" s="73" customFormat="1" x14ac:dyDescent="0.25">
      <c r="I439" s="113"/>
      <c r="L439" s="114"/>
      <c r="M439" s="114"/>
      <c r="N439" s="115"/>
    </row>
    <row r="440" spans="9:14" s="73" customFormat="1" x14ac:dyDescent="0.25">
      <c r="I440" s="113"/>
      <c r="L440" s="114"/>
      <c r="M440" s="114"/>
      <c r="N440" s="115"/>
    </row>
    <row r="441" spans="9:14" s="73" customFormat="1" x14ac:dyDescent="0.25">
      <c r="I441" s="113"/>
      <c r="L441" s="114"/>
      <c r="M441" s="114"/>
      <c r="N441" s="115"/>
    </row>
    <row r="442" spans="9:14" s="73" customFormat="1" x14ac:dyDescent="0.25">
      <c r="I442" s="113"/>
      <c r="L442" s="114"/>
      <c r="M442" s="114"/>
      <c r="N442" s="115"/>
    </row>
    <row r="443" spans="9:14" s="73" customFormat="1" x14ac:dyDescent="0.25">
      <c r="I443" s="113"/>
      <c r="L443" s="114"/>
      <c r="M443" s="114"/>
      <c r="N443" s="115"/>
    </row>
    <row r="444" spans="9:14" s="73" customFormat="1" x14ac:dyDescent="0.25">
      <c r="I444" s="113"/>
      <c r="L444" s="114"/>
      <c r="M444" s="114"/>
      <c r="N444" s="115"/>
    </row>
    <row r="445" spans="9:14" s="73" customFormat="1" x14ac:dyDescent="0.25">
      <c r="I445" s="113"/>
      <c r="L445" s="114"/>
      <c r="M445" s="114"/>
      <c r="N445" s="115"/>
    </row>
    <row r="446" spans="9:14" s="73" customFormat="1" x14ac:dyDescent="0.25">
      <c r="I446" s="113"/>
      <c r="L446" s="114"/>
      <c r="M446" s="114"/>
      <c r="N446" s="115"/>
    </row>
    <row r="447" spans="9:14" s="73" customFormat="1" x14ac:dyDescent="0.25">
      <c r="I447" s="113"/>
      <c r="L447" s="114"/>
      <c r="M447" s="114"/>
      <c r="N447" s="115"/>
    </row>
    <row r="448" spans="9:14" s="73" customFormat="1" x14ac:dyDescent="0.25">
      <c r="I448" s="113"/>
      <c r="L448" s="114"/>
      <c r="M448" s="114"/>
      <c r="N448" s="115"/>
    </row>
    <row r="449" spans="9:14" s="73" customFormat="1" x14ac:dyDescent="0.25">
      <c r="I449" s="113"/>
      <c r="L449" s="114"/>
      <c r="M449" s="114"/>
      <c r="N449" s="115"/>
    </row>
    <row r="450" spans="9:14" s="73" customFormat="1" x14ac:dyDescent="0.25">
      <c r="I450" s="113"/>
      <c r="L450" s="114"/>
      <c r="M450" s="114"/>
      <c r="N450" s="115"/>
    </row>
    <row r="451" spans="9:14" s="73" customFormat="1" x14ac:dyDescent="0.25">
      <c r="I451" s="113"/>
      <c r="L451" s="114"/>
      <c r="M451" s="114"/>
      <c r="N451" s="115"/>
    </row>
    <row r="452" spans="9:14" s="73" customFormat="1" x14ac:dyDescent="0.25">
      <c r="I452" s="113"/>
      <c r="L452" s="114"/>
      <c r="M452" s="114"/>
      <c r="N452" s="115"/>
    </row>
    <row r="453" spans="9:14" s="73" customFormat="1" x14ac:dyDescent="0.25">
      <c r="I453" s="113"/>
      <c r="L453" s="114"/>
      <c r="M453" s="114"/>
      <c r="N453" s="115"/>
    </row>
    <row r="454" spans="9:14" s="73" customFormat="1" x14ac:dyDescent="0.25">
      <c r="I454" s="113"/>
      <c r="L454" s="114"/>
      <c r="M454" s="114"/>
      <c r="N454" s="115"/>
    </row>
    <row r="455" spans="9:14" s="73" customFormat="1" x14ac:dyDescent="0.25">
      <c r="I455" s="113"/>
      <c r="L455" s="114"/>
      <c r="M455" s="114"/>
      <c r="N455" s="115"/>
    </row>
    <row r="456" spans="9:14" s="73" customFormat="1" x14ac:dyDescent="0.25">
      <c r="I456" s="113"/>
      <c r="L456" s="114"/>
      <c r="M456" s="114"/>
      <c r="N456" s="115"/>
    </row>
    <row r="457" spans="9:14" s="73" customFormat="1" x14ac:dyDescent="0.25">
      <c r="I457" s="113"/>
      <c r="L457" s="114"/>
      <c r="M457" s="114"/>
      <c r="N457" s="115"/>
    </row>
    <row r="458" spans="9:14" s="73" customFormat="1" x14ac:dyDescent="0.25">
      <c r="I458" s="113"/>
      <c r="L458" s="114"/>
      <c r="M458" s="114"/>
      <c r="N458" s="115"/>
    </row>
    <row r="459" spans="9:14" s="73" customFormat="1" x14ac:dyDescent="0.25">
      <c r="I459" s="113"/>
      <c r="L459" s="114"/>
      <c r="M459" s="114"/>
      <c r="N459" s="115"/>
    </row>
    <row r="460" spans="9:14" s="73" customFormat="1" x14ac:dyDescent="0.25">
      <c r="I460" s="113"/>
      <c r="L460" s="114"/>
      <c r="M460" s="114"/>
      <c r="N460" s="115"/>
    </row>
    <row r="461" spans="9:14" s="73" customFormat="1" x14ac:dyDescent="0.25">
      <c r="I461" s="113"/>
      <c r="L461" s="114"/>
      <c r="M461" s="114"/>
      <c r="N461" s="115"/>
    </row>
    <row r="462" spans="9:14" s="73" customFormat="1" x14ac:dyDescent="0.25">
      <c r="I462" s="113"/>
      <c r="L462" s="114"/>
      <c r="M462" s="114"/>
      <c r="N462" s="115"/>
    </row>
    <row r="463" spans="9:14" s="73" customFormat="1" x14ac:dyDescent="0.25">
      <c r="I463" s="113"/>
      <c r="L463" s="114"/>
      <c r="M463" s="114"/>
      <c r="N463" s="115"/>
    </row>
    <row r="464" spans="9:14" s="73" customFormat="1" x14ac:dyDescent="0.25">
      <c r="I464" s="113"/>
      <c r="L464" s="114"/>
      <c r="M464" s="114"/>
      <c r="N464" s="115"/>
    </row>
    <row r="465" spans="9:14" s="73" customFormat="1" x14ac:dyDescent="0.25">
      <c r="I465" s="113"/>
      <c r="L465" s="114"/>
      <c r="M465" s="114"/>
      <c r="N465" s="115"/>
    </row>
    <row r="466" spans="9:14" s="73" customFormat="1" x14ac:dyDescent="0.25">
      <c r="I466" s="113"/>
      <c r="L466" s="114"/>
      <c r="M466" s="114"/>
      <c r="N466" s="115"/>
    </row>
    <row r="467" spans="9:14" s="73" customFormat="1" x14ac:dyDescent="0.25">
      <c r="I467" s="113"/>
      <c r="L467" s="114"/>
      <c r="M467" s="114"/>
      <c r="N467" s="115"/>
    </row>
    <row r="468" spans="9:14" s="73" customFormat="1" x14ac:dyDescent="0.25">
      <c r="I468" s="113"/>
      <c r="L468" s="114"/>
      <c r="M468" s="114"/>
      <c r="N468" s="115"/>
    </row>
    <row r="469" spans="9:14" s="73" customFormat="1" x14ac:dyDescent="0.25">
      <c r="I469" s="113"/>
      <c r="L469" s="114"/>
      <c r="M469" s="114"/>
      <c r="N469" s="115"/>
    </row>
    <row r="470" spans="9:14" s="73" customFormat="1" x14ac:dyDescent="0.25">
      <c r="I470" s="113"/>
      <c r="L470" s="114"/>
      <c r="M470" s="114"/>
      <c r="N470" s="115"/>
    </row>
    <row r="471" spans="9:14" s="73" customFormat="1" x14ac:dyDescent="0.25">
      <c r="I471" s="113"/>
      <c r="L471" s="114"/>
      <c r="M471" s="114"/>
      <c r="N471" s="115"/>
    </row>
    <row r="472" spans="9:14" s="73" customFormat="1" x14ac:dyDescent="0.25">
      <c r="I472" s="113"/>
      <c r="L472" s="114"/>
      <c r="M472" s="114"/>
      <c r="N472" s="115"/>
    </row>
    <row r="473" spans="9:14" s="73" customFormat="1" x14ac:dyDescent="0.25">
      <c r="I473" s="113"/>
      <c r="L473" s="114"/>
      <c r="M473" s="114"/>
      <c r="N473" s="115"/>
    </row>
    <row r="474" spans="9:14" s="73" customFormat="1" x14ac:dyDescent="0.25">
      <c r="I474" s="113"/>
      <c r="L474" s="114"/>
      <c r="M474" s="114"/>
      <c r="N474" s="115"/>
    </row>
    <row r="475" spans="9:14" s="73" customFormat="1" x14ac:dyDescent="0.25">
      <c r="I475" s="113"/>
      <c r="L475" s="114"/>
      <c r="M475" s="114"/>
      <c r="N475" s="115"/>
    </row>
    <row r="476" spans="9:14" s="73" customFormat="1" x14ac:dyDescent="0.25">
      <c r="I476" s="113"/>
      <c r="L476" s="114"/>
      <c r="M476" s="114"/>
      <c r="N476" s="115"/>
    </row>
    <row r="477" spans="9:14" s="73" customFormat="1" x14ac:dyDescent="0.25">
      <c r="I477" s="113"/>
      <c r="L477" s="114"/>
      <c r="M477" s="114"/>
      <c r="N477" s="115"/>
    </row>
    <row r="478" spans="9:14" s="73" customFormat="1" x14ac:dyDescent="0.25">
      <c r="I478" s="113"/>
      <c r="L478" s="114"/>
      <c r="M478" s="114"/>
      <c r="N478" s="115"/>
    </row>
    <row r="479" spans="9:14" s="73" customFormat="1" x14ac:dyDescent="0.25">
      <c r="I479" s="113"/>
      <c r="L479" s="114"/>
      <c r="M479" s="114"/>
      <c r="N479" s="115"/>
    </row>
    <row r="480" spans="9:14" s="73" customFormat="1" x14ac:dyDescent="0.25">
      <c r="I480" s="113"/>
      <c r="L480" s="114"/>
      <c r="M480" s="114"/>
      <c r="N480" s="115"/>
    </row>
    <row r="481" spans="9:14" s="73" customFormat="1" x14ac:dyDescent="0.25">
      <c r="I481" s="113"/>
      <c r="L481" s="114"/>
      <c r="M481" s="114"/>
      <c r="N481" s="115"/>
    </row>
    <row r="482" spans="9:14" s="73" customFormat="1" x14ac:dyDescent="0.25">
      <c r="I482" s="113"/>
      <c r="L482" s="114"/>
      <c r="M482" s="114"/>
      <c r="N482" s="115"/>
    </row>
    <row r="483" spans="9:14" s="73" customFormat="1" x14ac:dyDescent="0.25">
      <c r="I483" s="113"/>
      <c r="L483" s="114"/>
      <c r="M483" s="114"/>
      <c r="N483" s="115"/>
    </row>
    <row r="484" spans="9:14" s="73" customFormat="1" x14ac:dyDescent="0.25">
      <c r="I484" s="113"/>
      <c r="L484" s="114"/>
      <c r="M484" s="114"/>
      <c r="N484" s="115"/>
    </row>
    <row r="485" spans="9:14" s="73" customFormat="1" x14ac:dyDescent="0.25">
      <c r="I485" s="113"/>
      <c r="L485" s="114"/>
      <c r="M485" s="114"/>
      <c r="N485" s="115"/>
    </row>
    <row r="486" spans="9:14" s="73" customFormat="1" x14ac:dyDescent="0.25">
      <c r="I486" s="113"/>
      <c r="L486" s="114"/>
      <c r="M486" s="114"/>
      <c r="N486" s="115"/>
    </row>
    <row r="487" spans="9:14" s="73" customFormat="1" x14ac:dyDescent="0.25">
      <c r="I487" s="113"/>
      <c r="L487" s="114"/>
      <c r="M487" s="114"/>
      <c r="N487" s="115"/>
    </row>
    <row r="488" spans="9:14" s="73" customFormat="1" x14ac:dyDescent="0.25">
      <c r="I488" s="113"/>
      <c r="L488" s="114"/>
      <c r="M488" s="114"/>
      <c r="N488" s="115"/>
    </row>
    <row r="489" spans="9:14" s="73" customFormat="1" x14ac:dyDescent="0.25">
      <c r="I489" s="113"/>
      <c r="L489" s="114"/>
      <c r="M489" s="114"/>
      <c r="N489" s="115"/>
    </row>
    <row r="490" spans="9:14" s="73" customFormat="1" x14ac:dyDescent="0.25">
      <c r="I490" s="113"/>
      <c r="L490" s="114"/>
      <c r="M490" s="114"/>
      <c r="N490" s="115"/>
    </row>
    <row r="491" spans="9:14" s="73" customFormat="1" x14ac:dyDescent="0.25">
      <c r="I491" s="113"/>
      <c r="L491" s="114"/>
      <c r="M491" s="114"/>
      <c r="N491" s="115"/>
    </row>
    <row r="492" spans="9:14" s="73" customFormat="1" x14ac:dyDescent="0.25">
      <c r="I492" s="113"/>
      <c r="L492" s="114"/>
      <c r="M492" s="114"/>
      <c r="N492" s="115"/>
    </row>
    <row r="493" spans="9:14" s="73" customFormat="1" x14ac:dyDescent="0.25">
      <c r="I493" s="113"/>
      <c r="L493" s="114"/>
      <c r="M493" s="114"/>
      <c r="N493" s="115"/>
    </row>
    <row r="494" spans="9:14" s="73" customFormat="1" x14ac:dyDescent="0.25">
      <c r="I494" s="113"/>
      <c r="L494" s="114"/>
      <c r="M494" s="114"/>
      <c r="N494" s="115"/>
    </row>
    <row r="495" spans="9:14" s="73" customFormat="1" x14ac:dyDescent="0.25">
      <c r="I495" s="113"/>
      <c r="L495" s="114"/>
      <c r="M495" s="114"/>
      <c r="N495" s="115"/>
    </row>
    <row r="496" spans="9:14" s="73" customFormat="1" x14ac:dyDescent="0.25">
      <c r="I496" s="113"/>
      <c r="L496" s="114"/>
      <c r="M496" s="114"/>
      <c r="N496" s="115"/>
    </row>
    <row r="497" spans="9:14" s="73" customFormat="1" x14ac:dyDescent="0.25">
      <c r="I497" s="113"/>
      <c r="L497" s="114"/>
      <c r="M497" s="114"/>
      <c r="N497" s="115"/>
    </row>
    <row r="498" spans="9:14" s="73" customFormat="1" x14ac:dyDescent="0.25">
      <c r="I498" s="113"/>
      <c r="L498" s="114"/>
      <c r="M498" s="114"/>
      <c r="N498" s="115"/>
    </row>
    <row r="499" spans="9:14" s="73" customFormat="1" x14ac:dyDescent="0.25">
      <c r="I499" s="113"/>
      <c r="L499" s="114"/>
      <c r="M499" s="114"/>
      <c r="N499" s="115"/>
    </row>
    <row r="500" spans="9:14" s="73" customFormat="1" x14ac:dyDescent="0.25">
      <c r="I500" s="113"/>
      <c r="L500" s="114"/>
      <c r="M500" s="114"/>
      <c r="N500" s="115"/>
    </row>
    <row r="501" spans="9:14" s="73" customFormat="1" x14ac:dyDescent="0.25">
      <c r="I501" s="113"/>
      <c r="L501" s="114"/>
      <c r="M501" s="114"/>
      <c r="N501" s="115"/>
    </row>
    <row r="502" spans="9:14" s="73" customFormat="1" x14ac:dyDescent="0.25">
      <c r="I502" s="113"/>
      <c r="L502" s="114"/>
      <c r="M502" s="114"/>
      <c r="N502" s="115"/>
    </row>
    <row r="503" spans="9:14" s="73" customFormat="1" x14ac:dyDescent="0.25">
      <c r="I503" s="113"/>
      <c r="L503" s="114"/>
      <c r="M503" s="114"/>
      <c r="N503" s="115"/>
    </row>
    <row r="504" spans="9:14" s="73" customFormat="1" x14ac:dyDescent="0.25">
      <c r="I504" s="113"/>
      <c r="L504" s="114"/>
      <c r="M504" s="114"/>
      <c r="N504" s="115"/>
    </row>
    <row r="505" spans="9:14" s="73" customFormat="1" x14ac:dyDescent="0.25">
      <c r="I505" s="113"/>
      <c r="L505" s="114"/>
      <c r="M505" s="114"/>
      <c r="N505" s="115"/>
    </row>
    <row r="506" spans="9:14" s="73" customFormat="1" x14ac:dyDescent="0.25">
      <c r="I506" s="113"/>
      <c r="L506" s="114"/>
      <c r="M506" s="114"/>
      <c r="N506" s="115"/>
    </row>
    <row r="507" spans="9:14" s="73" customFormat="1" x14ac:dyDescent="0.25">
      <c r="I507" s="113"/>
      <c r="L507" s="114"/>
      <c r="M507" s="114"/>
      <c r="N507" s="115"/>
    </row>
    <row r="508" spans="9:14" s="73" customFormat="1" x14ac:dyDescent="0.25">
      <c r="I508" s="113"/>
      <c r="L508" s="114"/>
      <c r="M508" s="114"/>
      <c r="N508" s="115"/>
    </row>
    <row r="509" spans="9:14" s="73" customFormat="1" x14ac:dyDescent="0.25">
      <c r="I509" s="113"/>
      <c r="L509" s="114"/>
      <c r="M509" s="114"/>
      <c r="N509" s="115"/>
    </row>
    <row r="510" spans="9:14" s="73" customFormat="1" x14ac:dyDescent="0.25">
      <c r="I510" s="113"/>
      <c r="L510" s="114"/>
      <c r="M510" s="114"/>
      <c r="N510" s="115"/>
    </row>
    <row r="511" spans="9:14" s="73" customFormat="1" x14ac:dyDescent="0.25">
      <c r="I511" s="113"/>
      <c r="L511" s="114"/>
      <c r="M511" s="114"/>
      <c r="N511" s="115"/>
    </row>
    <row r="512" spans="9:14" s="73" customFormat="1" x14ac:dyDescent="0.25">
      <c r="I512" s="113"/>
      <c r="L512" s="114"/>
      <c r="M512" s="114"/>
      <c r="N512" s="115"/>
    </row>
    <row r="513" spans="9:14" s="73" customFormat="1" x14ac:dyDescent="0.25">
      <c r="I513" s="113"/>
      <c r="L513" s="114"/>
      <c r="M513" s="114"/>
      <c r="N513" s="115"/>
    </row>
    <row r="514" spans="9:14" s="73" customFormat="1" x14ac:dyDescent="0.25">
      <c r="I514" s="113"/>
      <c r="L514" s="114"/>
      <c r="M514" s="114"/>
      <c r="N514" s="115"/>
    </row>
    <row r="515" spans="9:14" s="73" customFormat="1" x14ac:dyDescent="0.25">
      <c r="I515" s="113"/>
      <c r="L515" s="114"/>
      <c r="M515" s="114"/>
      <c r="N515" s="115"/>
    </row>
    <row r="516" spans="9:14" s="73" customFormat="1" x14ac:dyDescent="0.25">
      <c r="I516" s="113"/>
      <c r="L516" s="114"/>
      <c r="M516" s="114"/>
      <c r="N516" s="115"/>
    </row>
    <row r="517" spans="9:14" s="73" customFormat="1" x14ac:dyDescent="0.25">
      <c r="I517" s="113"/>
      <c r="L517" s="114"/>
      <c r="M517" s="114"/>
      <c r="N517" s="115"/>
    </row>
    <row r="518" spans="9:14" s="73" customFormat="1" x14ac:dyDescent="0.25">
      <c r="I518" s="113"/>
      <c r="L518" s="114"/>
      <c r="M518" s="114"/>
      <c r="N518" s="115"/>
    </row>
    <row r="519" spans="9:14" s="73" customFormat="1" x14ac:dyDescent="0.25">
      <c r="I519" s="113"/>
      <c r="L519" s="114"/>
      <c r="M519" s="114"/>
      <c r="N519" s="115"/>
    </row>
    <row r="520" spans="9:14" s="73" customFormat="1" x14ac:dyDescent="0.25">
      <c r="I520" s="113"/>
      <c r="L520" s="114"/>
      <c r="M520" s="114"/>
      <c r="N520" s="115"/>
    </row>
    <row r="521" spans="9:14" s="73" customFormat="1" x14ac:dyDescent="0.25">
      <c r="I521" s="113"/>
      <c r="L521" s="114"/>
      <c r="M521" s="114"/>
      <c r="N521" s="115"/>
    </row>
    <row r="522" spans="9:14" s="73" customFormat="1" x14ac:dyDescent="0.25">
      <c r="I522" s="113"/>
      <c r="L522" s="114"/>
      <c r="M522" s="114"/>
      <c r="N522" s="115"/>
    </row>
    <row r="523" spans="9:14" s="73" customFormat="1" x14ac:dyDescent="0.25">
      <c r="I523" s="113"/>
      <c r="L523" s="114"/>
      <c r="M523" s="114"/>
      <c r="N523" s="115"/>
    </row>
    <row r="524" spans="9:14" s="73" customFormat="1" x14ac:dyDescent="0.25">
      <c r="I524" s="113"/>
      <c r="L524" s="114"/>
      <c r="M524" s="114"/>
      <c r="N524" s="115"/>
    </row>
    <row r="525" spans="9:14" s="73" customFormat="1" x14ac:dyDescent="0.25">
      <c r="I525" s="113"/>
      <c r="L525" s="114"/>
      <c r="M525" s="114"/>
      <c r="N525" s="115"/>
    </row>
    <row r="526" spans="9:14" s="73" customFormat="1" x14ac:dyDescent="0.25">
      <c r="I526" s="113"/>
      <c r="L526" s="114"/>
      <c r="M526" s="114"/>
      <c r="N526" s="115"/>
    </row>
    <row r="527" spans="9:14" s="73" customFormat="1" x14ac:dyDescent="0.25">
      <c r="I527" s="113"/>
      <c r="L527" s="114"/>
      <c r="M527" s="114"/>
      <c r="N527" s="115"/>
    </row>
    <row r="528" spans="9:14" s="73" customFormat="1" x14ac:dyDescent="0.25">
      <c r="I528" s="113"/>
      <c r="L528" s="114"/>
      <c r="M528" s="114"/>
      <c r="N528" s="115"/>
    </row>
    <row r="529" spans="9:14" s="73" customFormat="1" x14ac:dyDescent="0.25">
      <c r="I529" s="113"/>
      <c r="L529" s="114"/>
      <c r="M529" s="114"/>
      <c r="N529" s="115"/>
    </row>
    <row r="530" spans="9:14" s="73" customFormat="1" x14ac:dyDescent="0.25">
      <c r="I530" s="113"/>
      <c r="L530" s="114"/>
      <c r="M530" s="114"/>
      <c r="N530" s="115"/>
    </row>
    <row r="531" spans="9:14" s="73" customFormat="1" x14ac:dyDescent="0.25">
      <c r="I531" s="113"/>
      <c r="L531" s="114"/>
      <c r="M531" s="114"/>
      <c r="N531" s="115"/>
    </row>
    <row r="532" spans="9:14" s="73" customFormat="1" x14ac:dyDescent="0.25">
      <c r="I532" s="113"/>
      <c r="L532" s="114"/>
      <c r="M532" s="114"/>
      <c r="N532" s="115"/>
    </row>
    <row r="533" spans="9:14" s="73" customFormat="1" x14ac:dyDescent="0.25">
      <c r="I533" s="113"/>
      <c r="L533" s="114"/>
      <c r="M533" s="114"/>
      <c r="N533" s="115"/>
    </row>
    <row r="534" spans="9:14" s="73" customFormat="1" x14ac:dyDescent="0.25">
      <c r="I534" s="113"/>
      <c r="L534" s="114"/>
      <c r="M534" s="114"/>
      <c r="N534" s="115"/>
    </row>
    <row r="535" spans="9:14" s="73" customFormat="1" x14ac:dyDescent="0.25">
      <c r="I535" s="113"/>
      <c r="L535" s="114"/>
      <c r="M535" s="114"/>
      <c r="N535" s="115"/>
    </row>
    <row r="536" spans="9:14" s="73" customFormat="1" x14ac:dyDescent="0.25">
      <c r="I536" s="113"/>
      <c r="L536" s="114"/>
      <c r="M536" s="114"/>
      <c r="N536" s="115"/>
    </row>
    <row r="537" spans="9:14" s="73" customFormat="1" x14ac:dyDescent="0.25">
      <c r="I537" s="113"/>
      <c r="L537" s="114"/>
      <c r="M537" s="114"/>
      <c r="N537" s="115"/>
    </row>
    <row r="538" spans="9:14" s="73" customFormat="1" x14ac:dyDescent="0.25">
      <c r="I538" s="113"/>
      <c r="L538" s="114"/>
      <c r="M538" s="114"/>
      <c r="N538" s="115"/>
    </row>
    <row r="539" spans="9:14" s="73" customFormat="1" x14ac:dyDescent="0.25">
      <c r="I539" s="113"/>
      <c r="L539" s="114"/>
      <c r="M539" s="114"/>
      <c r="N539" s="115"/>
    </row>
    <row r="540" spans="9:14" s="73" customFormat="1" x14ac:dyDescent="0.25">
      <c r="I540" s="113"/>
      <c r="L540" s="114"/>
      <c r="M540" s="114"/>
      <c r="N540" s="115"/>
    </row>
    <row r="541" spans="9:14" s="73" customFormat="1" x14ac:dyDescent="0.25">
      <c r="I541" s="113"/>
      <c r="L541" s="114"/>
      <c r="M541" s="114"/>
      <c r="N541" s="115"/>
    </row>
    <row r="542" spans="9:14" s="73" customFormat="1" x14ac:dyDescent="0.25">
      <c r="I542" s="113"/>
      <c r="L542" s="114"/>
      <c r="M542" s="114"/>
      <c r="N542" s="115"/>
    </row>
    <row r="543" spans="9:14" s="73" customFormat="1" x14ac:dyDescent="0.25">
      <c r="I543" s="113"/>
      <c r="L543" s="114"/>
      <c r="M543" s="114"/>
      <c r="N543" s="115"/>
    </row>
    <row r="544" spans="9:14" s="73" customFormat="1" x14ac:dyDescent="0.25">
      <c r="I544" s="113"/>
      <c r="L544" s="114"/>
      <c r="M544" s="114"/>
      <c r="N544" s="115"/>
    </row>
    <row r="545" spans="9:14" s="73" customFormat="1" x14ac:dyDescent="0.25">
      <c r="I545" s="113"/>
      <c r="L545" s="114"/>
      <c r="M545" s="114"/>
      <c r="N545" s="115"/>
    </row>
    <row r="546" spans="9:14" s="73" customFormat="1" x14ac:dyDescent="0.25">
      <c r="I546" s="113"/>
      <c r="L546" s="114"/>
      <c r="M546" s="114"/>
      <c r="N546" s="115"/>
    </row>
    <row r="547" spans="9:14" s="73" customFormat="1" x14ac:dyDescent="0.25">
      <c r="I547" s="113"/>
      <c r="L547" s="114"/>
      <c r="M547" s="114"/>
      <c r="N547" s="115"/>
    </row>
    <row r="548" spans="9:14" s="73" customFormat="1" x14ac:dyDescent="0.25">
      <c r="I548" s="113"/>
      <c r="L548" s="114"/>
      <c r="M548" s="114"/>
      <c r="N548" s="115"/>
    </row>
    <row r="549" spans="9:14" s="73" customFormat="1" x14ac:dyDescent="0.25">
      <c r="I549" s="113"/>
      <c r="L549" s="114"/>
      <c r="M549" s="114"/>
      <c r="N549" s="115"/>
    </row>
    <row r="550" spans="9:14" s="73" customFormat="1" x14ac:dyDescent="0.25">
      <c r="I550" s="113"/>
      <c r="L550" s="114"/>
      <c r="M550" s="114"/>
      <c r="N550" s="115"/>
    </row>
    <row r="551" spans="9:14" s="73" customFormat="1" x14ac:dyDescent="0.25">
      <c r="I551" s="113"/>
      <c r="L551" s="114"/>
      <c r="M551" s="114"/>
      <c r="N551" s="115"/>
    </row>
    <row r="552" spans="9:14" s="73" customFormat="1" x14ac:dyDescent="0.25">
      <c r="I552" s="113"/>
      <c r="L552" s="114"/>
      <c r="M552" s="114"/>
      <c r="N552" s="115"/>
    </row>
    <row r="553" spans="9:14" s="73" customFormat="1" x14ac:dyDescent="0.25">
      <c r="I553" s="113"/>
      <c r="L553" s="114"/>
      <c r="M553" s="114"/>
      <c r="N553" s="115"/>
    </row>
    <row r="554" spans="9:14" s="73" customFormat="1" x14ac:dyDescent="0.25">
      <c r="I554" s="113"/>
      <c r="L554" s="114"/>
      <c r="M554" s="114"/>
      <c r="N554" s="115"/>
    </row>
    <row r="555" spans="9:14" s="73" customFormat="1" x14ac:dyDescent="0.25">
      <c r="I555" s="113"/>
      <c r="L555" s="114"/>
      <c r="M555" s="114"/>
      <c r="N555" s="115"/>
    </row>
    <row r="556" spans="9:14" s="73" customFormat="1" x14ac:dyDescent="0.25">
      <c r="I556" s="113"/>
      <c r="L556" s="114"/>
      <c r="M556" s="114"/>
      <c r="N556" s="115"/>
    </row>
    <row r="557" spans="9:14" s="73" customFormat="1" x14ac:dyDescent="0.25">
      <c r="I557" s="113"/>
      <c r="L557" s="114"/>
      <c r="M557" s="114"/>
      <c r="N557" s="115"/>
    </row>
    <row r="558" spans="9:14" s="73" customFormat="1" x14ac:dyDescent="0.25">
      <c r="I558" s="113"/>
      <c r="L558" s="114"/>
      <c r="M558" s="114"/>
      <c r="N558" s="115"/>
    </row>
    <row r="559" spans="9:14" s="73" customFormat="1" x14ac:dyDescent="0.25">
      <c r="I559" s="113"/>
      <c r="L559" s="114"/>
      <c r="M559" s="114"/>
      <c r="N559" s="115"/>
    </row>
    <row r="560" spans="9:14" s="73" customFormat="1" x14ac:dyDescent="0.25">
      <c r="I560" s="113"/>
      <c r="L560" s="114"/>
      <c r="M560" s="114"/>
      <c r="N560" s="115"/>
    </row>
    <row r="561" spans="9:14" s="73" customFormat="1" x14ac:dyDescent="0.25">
      <c r="I561" s="113"/>
      <c r="L561" s="114"/>
      <c r="M561" s="114"/>
      <c r="N561" s="115"/>
    </row>
    <row r="562" spans="9:14" s="73" customFormat="1" x14ac:dyDescent="0.25">
      <c r="I562" s="113"/>
      <c r="L562" s="114"/>
      <c r="M562" s="114"/>
      <c r="N562" s="115"/>
    </row>
    <row r="563" spans="9:14" s="73" customFormat="1" x14ac:dyDescent="0.25">
      <c r="I563" s="113"/>
      <c r="L563" s="114"/>
      <c r="M563" s="114"/>
      <c r="N563" s="115"/>
    </row>
    <row r="564" spans="9:14" s="73" customFormat="1" x14ac:dyDescent="0.25">
      <c r="I564" s="113"/>
      <c r="L564" s="114"/>
      <c r="M564" s="114"/>
      <c r="N564" s="115"/>
    </row>
    <row r="565" spans="9:14" s="73" customFormat="1" x14ac:dyDescent="0.25">
      <c r="I565" s="113"/>
      <c r="L565" s="114"/>
      <c r="M565" s="114"/>
      <c r="N565" s="115"/>
    </row>
    <row r="566" spans="9:14" s="73" customFormat="1" x14ac:dyDescent="0.25">
      <c r="I566" s="113"/>
      <c r="L566" s="114"/>
      <c r="M566" s="114"/>
      <c r="N566" s="115"/>
    </row>
    <row r="567" spans="9:14" s="73" customFormat="1" x14ac:dyDescent="0.25">
      <c r="I567" s="113"/>
      <c r="L567" s="114"/>
      <c r="M567" s="114"/>
      <c r="N567" s="115"/>
    </row>
    <row r="568" spans="9:14" s="73" customFormat="1" x14ac:dyDescent="0.25">
      <c r="I568" s="113"/>
      <c r="L568" s="114"/>
      <c r="M568" s="114"/>
      <c r="N568" s="115"/>
    </row>
    <row r="569" spans="9:14" s="73" customFormat="1" x14ac:dyDescent="0.25">
      <c r="I569" s="113"/>
      <c r="L569" s="114"/>
      <c r="M569" s="114"/>
      <c r="N569" s="115"/>
    </row>
    <row r="570" spans="9:14" s="73" customFormat="1" x14ac:dyDescent="0.25">
      <c r="I570" s="113"/>
      <c r="L570" s="114"/>
      <c r="M570" s="114"/>
      <c r="N570" s="115"/>
    </row>
    <row r="571" spans="9:14" s="73" customFormat="1" x14ac:dyDescent="0.25">
      <c r="I571" s="113"/>
      <c r="L571" s="114"/>
      <c r="M571" s="114"/>
      <c r="N571" s="115"/>
    </row>
    <row r="572" spans="9:14" s="73" customFormat="1" x14ac:dyDescent="0.25">
      <c r="I572" s="113"/>
      <c r="L572" s="114"/>
      <c r="M572" s="114"/>
      <c r="N572" s="115"/>
    </row>
    <row r="573" spans="9:14" s="73" customFormat="1" x14ac:dyDescent="0.25">
      <c r="I573" s="113"/>
      <c r="L573" s="114"/>
      <c r="M573" s="114"/>
      <c r="N573" s="115"/>
    </row>
    <row r="574" spans="9:14" s="73" customFormat="1" x14ac:dyDescent="0.25">
      <c r="I574" s="113"/>
      <c r="L574" s="114"/>
      <c r="M574" s="114"/>
      <c r="N574" s="115"/>
    </row>
    <row r="575" spans="9:14" s="73" customFormat="1" x14ac:dyDescent="0.25">
      <c r="I575" s="113"/>
      <c r="L575" s="114"/>
      <c r="M575" s="114"/>
      <c r="N575" s="115"/>
    </row>
    <row r="576" spans="9:14" s="73" customFormat="1" x14ac:dyDescent="0.25">
      <c r="I576" s="113"/>
      <c r="L576" s="114"/>
      <c r="M576" s="114"/>
      <c r="N576" s="115"/>
    </row>
    <row r="577" spans="9:14" s="73" customFormat="1" x14ac:dyDescent="0.25">
      <c r="I577" s="113"/>
      <c r="L577" s="114"/>
      <c r="M577" s="114"/>
      <c r="N577" s="115"/>
    </row>
    <row r="578" spans="9:14" s="73" customFormat="1" x14ac:dyDescent="0.25">
      <c r="I578" s="113"/>
      <c r="L578" s="114"/>
      <c r="M578" s="114"/>
      <c r="N578" s="115"/>
    </row>
    <row r="579" spans="9:14" s="73" customFormat="1" x14ac:dyDescent="0.25">
      <c r="I579" s="113"/>
      <c r="L579" s="114"/>
      <c r="M579" s="114"/>
      <c r="N579" s="115"/>
    </row>
    <row r="580" spans="9:14" s="73" customFormat="1" x14ac:dyDescent="0.25">
      <c r="I580" s="113"/>
      <c r="L580" s="114"/>
      <c r="M580" s="114"/>
      <c r="N580" s="115"/>
    </row>
    <row r="581" spans="9:14" s="73" customFormat="1" x14ac:dyDescent="0.25">
      <c r="I581" s="113"/>
      <c r="L581" s="114"/>
      <c r="M581" s="114"/>
      <c r="N581" s="115"/>
    </row>
    <row r="582" spans="9:14" s="73" customFormat="1" x14ac:dyDescent="0.25">
      <c r="I582" s="113"/>
      <c r="L582" s="114"/>
      <c r="M582" s="114"/>
      <c r="N582" s="115"/>
    </row>
    <row r="583" spans="9:14" s="73" customFormat="1" x14ac:dyDescent="0.25">
      <c r="I583" s="113"/>
      <c r="L583" s="114"/>
      <c r="M583" s="114"/>
      <c r="N583" s="115"/>
    </row>
    <row r="584" spans="9:14" s="73" customFormat="1" x14ac:dyDescent="0.25">
      <c r="I584" s="113"/>
      <c r="L584" s="114"/>
      <c r="M584" s="114"/>
      <c r="N584" s="115"/>
    </row>
    <row r="585" spans="9:14" s="73" customFormat="1" x14ac:dyDescent="0.25">
      <c r="I585" s="113"/>
      <c r="L585" s="114"/>
      <c r="M585" s="114"/>
      <c r="N585" s="115"/>
    </row>
    <row r="586" spans="9:14" s="73" customFormat="1" x14ac:dyDescent="0.25">
      <c r="I586" s="113"/>
      <c r="L586" s="114"/>
      <c r="M586" s="114"/>
      <c r="N586" s="115"/>
    </row>
    <row r="587" spans="9:14" s="73" customFormat="1" x14ac:dyDescent="0.25">
      <c r="I587" s="113"/>
      <c r="L587" s="114"/>
      <c r="M587" s="114"/>
      <c r="N587" s="115"/>
    </row>
    <row r="588" spans="9:14" s="73" customFormat="1" x14ac:dyDescent="0.25">
      <c r="I588" s="113"/>
      <c r="L588" s="114"/>
      <c r="M588" s="114"/>
      <c r="N588" s="115"/>
    </row>
    <row r="589" spans="9:14" s="73" customFormat="1" x14ac:dyDescent="0.25">
      <c r="I589" s="113"/>
      <c r="L589" s="114"/>
      <c r="M589" s="114"/>
      <c r="N589" s="115"/>
    </row>
    <row r="590" spans="9:14" s="73" customFormat="1" x14ac:dyDescent="0.25">
      <c r="I590" s="113"/>
      <c r="L590" s="114"/>
      <c r="M590" s="114"/>
      <c r="N590" s="115"/>
    </row>
    <row r="591" spans="9:14" s="73" customFormat="1" x14ac:dyDescent="0.25">
      <c r="I591" s="113"/>
      <c r="L591" s="114"/>
      <c r="M591" s="114"/>
      <c r="N591" s="115"/>
    </row>
    <row r="592" spans="9:14" s="73" customFormat="1" x14ac:dyDescent="0.25">
      <c r="I592" s="113"/>
      <c r="L592" s="114"/>
      <c r="M592" s="114"/>
      <c r="N592" s="115"/>
    </row>
    <row r="593" spans="9:14" s="73" customFormat="1" x14ac:dyDescent="0.25">
      <c r="I593" s="113"/>
      <c r="L593" s="114"/>
      <c r="M593" s="114"/>
      <c r="N593" s="115"/>
    </row>
    <row r="594" spans="9:14" s="73" customFormat="1" x14ac:dyDescent="0.25">
      <c r="I594" s="113"/>
      <c r="L594" s="114"/>
      <c r="M594" s="114"/>
      <c r="N594" s="115"/>
    </row>
    <row r="595" spans="9:14" s="73" customFormat="1" x14ac:dyDescent="0.25">
      <c r="I595" s="113"/>
      <c r="L595" s="114"/>
      <c r="M595" s="114"/>
      <c r="N595" s="115"/>
    </row>
    <row r="596" spans="9:14" s="73" customFormat="1" x14ac:dyDescent="0.25">
      <c r="I596" s="113"/>
      <c r="L596" s="114"/>
      <c r="M596" s="114"/>
      <c r="N596" s="115"/>
    </row>
    <row r="597" spans="9:14" s="73" customFormat="1" x14ac:dyDescent="0.25">
      <c r="I597" s="113"/>
      <c r="L597" s="114"/>
      <c r="M597" s="114"/>
      <c r="N597" s="115"/>
    </row>
    <row r="598" spans="9:14" s="73" customFormat="1" x14ac:dyDescent="0.25">
      <c r="I598" s="113"/>
      <c r="L598" s="114"/>
      <c r="M598" s="114"/>
      <c r="N598" s="115"/>
    </row>
    <row r="599" spans="9:14" s="73" customFormat="1" x14ac:dyDescent="0.25">
      <c r="I599" s="113"/>
      <c r="L599" s="114"/>
      <c r="M599" s="114"/>
      <c r="N599" s="115"/>
    </row>
    <row r="600" spans="9:14" s="73" customFormat="1" x14ac:dyDescent="0.25">
      <c r="I600" s="113"/>
      <c r="L600" s="114"/>
      <c r="M600" s="114"/>
      <c r="N600" s="115"/>
    </row>
    <row r="601" spans="9:14" s="73" customFormat="1" x14ac:dyDescent="0.25">
      <c r="I601" s="113"/>
      <c r="L601" s="114"/>
      <c r="M601" s="114"/>
      <c r="N601" s="115"/>
    </row>
    <row r="602" spans="9:14" s="73" customFormat="1" x14ac:dyDescent="0.25">
      <c r="I602" s="113"/>
      <c r="L602" s="114"/>
      <c r="M602" s="114"/>
      <c r="N602" s="115"/>
    </row>
    <row r="603" spans="9:14" s="73" customFormat="1" x14ac:dyDescent="0.25">
      <c r="I603" s="113"/>
      <c r="L603" s="114"/>
      <c r="M603" s="114"/>
      <c r="N603" s="115"/>
    </row>
    <row r="604" spans="9:14" s="73" customFormat="1" x14ac:dyDescent="0.25">
      <c r="I604" s="113"/>
      <c r="L604" s="114"/>
      <c r="M604" s="114"/>
      <c r="N604" s="115"/>
    </row>
    <row r="605" spans="9:14" s="73" customFormat="1" x14ac:dyDescent="0.25">
      <c r="I605" s="113"/>
      <c r="L605" s="114"/>
      <c r="M605" s="114"/>
      <c r="N605" s="115"/>
    </row>
    <row r="606" spans="9:14" s="73" customFormat="1" x14ac:dyDescent="0.25">
      <c r="I606" s="113"/>
      <c r="L606" s="114"/>
      <c r="M606" s="114"/>
      <c r="N606" s="115"/>
    </row>
    <row r="607" spans="9:14" s="73" customFormat="1" x14ac:dyDescent="0.25">
      <c r="I607" s="113"/>
      <c r="L607" s="114"/>
      <c r="M607" s="114"/>
      <c r="N607" s="115"/>
    </row>
    <row r="608" spans="9:14" s="73" customFormat="1" x14ac:dyDescent="0.25">
      <c r="I608" s="113"/>
      <c r="L608" s="114"/>
      <c r="M608" s="114"/>
      <c r="N608" s="115"/>
    </row>
    <row r="609" spans="9:14" s="73" customFormat="1" x14ac:dyDescent="0.25">
      <c r="I609" s="113"/>
      <c r="L609" s="114"/>
      <c r="M609" s="114"/>
      <c r="N609" s="115"/>
    </row>
    <row r="610" spans="9:14" s="73" customFormat="1" x14ac:dyDescent="0.25">
      <c r="I610" s="113"/>
      <c r="L610" s="114"/>
      <c r="M610" s="114"/>
      <c r="N610" s="115"/>
    </row>
    <row r="611" spans="9:14" s="73" customFormat="1" x14ac:dyDescent="0.25">
      <c r="I611" s="113"/>
      <c r="L611" s="114"/>
      <c r="M611" s="114"/>
      <c r="N611" s="115"/>
    </row>
    <row r="612" spans="9:14" s="73" customFormat="1" x14ac:dyDescent="0.25">
      <c r="I612" s="113"/>
      <c r="L612" s="114"/>
      <c r="M612" s="114"/>
      <c r="N612" s="115"/>
    </row>
    <row r="613" spans="9:14" s="73" customFormat="1" x14ac:dyDescent="0.25">
      <c r="I613" s="113"/>
      <c r="L613" s="114"/>
      <c r="M613" s="114"/>
      <c r="N613" s="115"/>
    </row>
    <row r="614" spans="9:14" s="73" customFormat="1" x14ac:dyDescent="0.25">
      <c r="I614" s="113"/>
      <c r="L614" s="114"/>
      <c r="M614" s="114"/>
      <c r="N614" s="115"/>
    </row>
    <row r="615" spans="9:14" s="73" customFormat="1" x14ac:dyDescent="0.25">
      <c r="I615" s="113"/>
      <c r="L615" s="114"/>
      <c r="M615" s="114"/>
      <c r="N615" s="115"/>
    </row>
    <row r="616" spans="9:14" s="73" customFormat="1" x14ac:dyDescent="0.25">
      <c r="I616" s="113"/>
      <c r="L616" s="114"/>
      <c r="M616" s="114"/>
      <c r="N616" s="115"/>
    </row>
    <row r="617" spans="9:14" s="73" customFormat="1" x14ac:dyDescent="0.25">
      <c r="I617" s="113"/>
      <c r="L617" s="114"/>
      <c r="M617" s="114"/>
      <c r="N617" s="115"/>
    </row>
    <row r="618" spans="9:14" s="73" customFormat="1" x14ac:dyDescent="0.25">
      <c r="I618" s="113"/>
      <c r="L618" s="114"/>
      <c r="M618" s="114"/>
      <c r="N618" s="115"/>
    </row>
    <row r="619" spans="9:14" s="73" customFormat="1" x14ac:dyDescent="0.25">
      <c r="I619" s="113"/>
      <c r="L619" s="114"/>
      <c r="M619" s="114"/>
      <c r="N619" s="115"/>
    </row>
    <row r="620" spans="9:14" s="73" customFormat="1" x14ac:dyDescent="0.25">
      <c r="I620" s="113"/>
      <c r="L620" s="114"/>
      <c r="M620" s="114"/>
      <c r="N620" s="115"/>
    </row>
    <row r="621" spans="9:14" s="73" customFormat="1" x14ac:dyDescent="0.25">
      <c r="I621" s="113"/>
      <c r="L621" s="114"/>
      <c r="M621" s="114"/>
      <c r="N621" s="115"/>
    </row>
    <row r="622" spans="9:14" s="73" customFormat="1" x14ac:dyDescent="0.25">
      <c r="I622" s="113"/>
      <c r="L622" s="114"/>
      <c r="M622" s="114"/>
      <c r="N622" s="115"/>
    </row>
    <row r="623" spans="9:14" s="73" customFormat="1" x14ac:dyDescent="0.25">
      <c r="I623" s="113"/>
      <c r="L623" s="114"/>
      <c r="M623" s="114"/>
      <c r="N623" s="115"/>
    </row>
    <row r="624" spans="9:14" s="73" customFormat="1" x14ac:dyDescent="0.25">
      <c r="I624" s="113"/>
      <c r="L624" s="114"/>
      <c r="M624" s="114"/>
      <c r="N624" s="115"/>
    </row>
    <row r="625" spans="9:14" s="73" customFormat="1" x14ac:dyDescent="0.25">
      <c r="I625" s="113"/>
      <c r="L625" s="114"/>
      <c r="M625" s="114"/>
      <c r="N625" s="115"/>
    </row>
    <row r="626" spans="9:14" s="73" customFormat="1" x14ac:dyDescent="0.25">
      <c r="I626" s="113"/>
      <c r="L626" s="114"/>
      <c r="M626" s="114"/>
      <c r="N626" s="115"/>
    </row>
    <row r="627" spans="9:14" s="73" customFormat="1" x14ac:dyDescent="0.25">
      <c r="I627" s="113"/>
      <c r="L627" s="114"/>
      <c r="M627" s="114"/>
      <c r="N627" s="115"/>
    </row>
    <row r="628" spans="9:14" s="73" customFormat="1" x14ac:dyDescent="0.25">
      <c r="I628" s="113"/>
      <c r="L628" s="114"/>
      <c r="M628" s="114"/>
      <c r="N628" s="115"/>
    </row>
    <row r="629" spans="9:14" s="73" customFormat="1" x14ac:dyDescent="0.25">
      <c r="I629" s="113"/>
      <c r="L629" s="114"/>
      <c r="M629" s="114"/>
      <c r="N629" s="115"/>
    </row>
    <row r="630" spans="9:14" s="73" customFormat="1" x14ac:dyDescent="0.25">
      <c r="I630" s="113"/>
      <c r="L630" s="114"/>
      <c r="M630" s="114"/>
      <c r="N630" s="115"/>
    </row>
    <row r="631" spans="9:14" s="73" customFormat="1" x14ac:dyDescent="0.25">
      <c r="I631" s="113"/>
      <c r="L631" s="114"/>
      <c r="M631" s="114"/>
      <c r="N631" s="115"/>
    </row>
    <row r="632" spans="9:14" s="73" customFormat="1" x14ac:dyDescent="0.25">
      <c r="I632" s="113"/>
      <c r="L632" s="114"/>
      <c r="M632" s="114"/>
      <c r="N632" s="115"/>
    </row>
    <row r="633" spans="9:14" s="73" customFormat="1" x14ac:dyDescent="0.25">
      <c r="I633" s="113"/>
      <c r="L633" s="114"/>
      <c r="M633" s="114"/>
      <c r="N633" s="115"/>
    </row>
    <row r="634" spans="9:14" s="73" customFormat="1" x14ac:dyDescent="0.25">
      <c r="I634" s="113"/>
      <c r="L634" s="114"/>
      <c r="M634" s="114"/>
      <c r="N634" s="115"/>
    </row>
    <row r="635" spans="9:14" s="73" customFormat="1" x14ac:dyDescent="0.25">
      <c r="I635" s="113"/>
      <c r="L635" s="114"/>
      <c r="M635" s="114"/>
      <c r="N635" s="115"/>
    </row>
    <row r="636" spans="9:14" s="73" customFormat="1" x14ac:dyDescent="0.25">
      <c r="I636" s="113"/>
      <c r="L636" s="114"/>
      <c r="M636" s="114"/>
      <c r="N636" s="115"/>
    </row>
    <row r="637" spans="9:14" s="73" customFormat="1" x14ac:dyDescent="0.25">
      <c r="I637" s="113"/>
      <c r="L637" s="114"/>
      <c r="M637" s="114"/>
      <c r="N637" s="115"/>
    </row>
    <row r="638" spans="9:14" s="73" customFormat="1" x14ac:dyDescent="0.25">
      <c r="I638" s="113"/>
      <c r="L638" s="114"/>
      <c r="M638" s="114"/>
      <c r="N638" s="115"/>
    </row>
    <row r="639" spans="9:14" s="73" customFormat="1" x14ac:dyDescent="0.25">
      <c r="I639" s="113"/>
      <c r="L639" s="114"/>
      <c r="M639" s="114"/>
      <c r="N639" s="115"/>
    </row>
    <row r="640" spans="9:14" s="73" customFormat="1" x14ac:dyDescent="0.25">
      <c r="I640" s="113"/>
      <c r="L640" s="114"/>
      <c r="M640" s="114"/>
      <c r="N640" s="115"/>
    </row>
    <row r="641" spans="9:14" s="73" customFormat="1" x14ac:dyDescent="0.25">
      <c r="I641" s="113"/>
      <c r="L641" s="114"/>
      <c r="M641" s="114"/>
      <c r="N641" s="115"/>
    </row>
    <row r="642" spans="9:14" s="73" customFormat="1" x14ac:dyDescent="0.25">
      <c r="I642" s="113"/>
      <c r="L642" s="114"/>
      <c r="M642" s="114"/>
      <c r="N642" s="115"/>
    </row>
    <row r="643" spans="9:14" s="73" customFormat="1" x14ac:dyDescent="0.25">
      <c r="I643" s="113"/>
      <c r="L643" s="114"/>
      <c r="M643" s="114"/>
      <c r="N643" s="115"/>
    </row>
    <row r="644" spans="9:14" s="73" customFormat="1" x14ac:dyDescent="0.25">
      <c r="I644" s="113"/>
      <c r="L644" s="114"/>
      <c r="M644" s="114"/>
      <c r="N644" s="115"/>
    </row>
    <row r="645" spans="9:14" s="73" customFormat="1" x14ac:dyDescent="0.25">
      <c r="I645" s="113"/>
      <c r="L645" s="114"/>
      <c r="M645" s="114"/>
      <c r="N645" s="115"/>
    </row>
    <row r="646" spans="9:14" s="73" customFormat="1" x14ac:dyDescent="0.25">
      <c r="I646" s="113"/>
      <c r="L646" s="114"/>
      <c r="M646" s="114"/>
      <c r="N646" s="115"/>
    </row>
    <row r="647" spans="9:14" s="73" customFormat="1" x14ac:dyDescent="0.25">
      <c r="I647" s="113"/>
      <c r="L647" s="114"/>
      <c r="M647" s="114"/>
      <c r="N647" s="115"/>
    </row>
    <row r="648" spans="9:14" s="73" customFormat="1" x14ac:dyDescent="0.25">
      <c r="I648" s="113"/>
      <c r="L648" s="114"/>
      <c r="M648" s="114"/>
      <c r="N648" s="115"/>
    </row>
    <row r="649" spans="9:14" s="73" customFormat="1" x14ac:dyDescent="0.25">
      <c r="I649" s="113"/>
      <c r="L649" s="114"/>
      <c r="M649" s="114"/>
      <c r="N649" s="115"/>
    </row>
    <row r="650" spans="9:14" s="73" customFormat="1" x14ac:dyDescent="0.25">
      <c r="I650" s="113"/>
      <c r="L650" s="114"/>
      <c r="M650" s="114"/>
      <c r="N650" s="115"/>
    </row>
    <row r="651" spans="9:14" s="73" customFormat="1" x14ac:dyDescent="0.25">
      <c r="I651" s="113"/>
      <c r="L651" s="114"/>
      <c r="M651" s="114"/>
      <c r="N651" s="115"/>
    </row>
    <row r="652" spans="9:14" s="73" customFormat="1" x14ac:dyDescent="0.25">
      <c r="I652" s="113"/>
      <c r="L652" s="114"/>
      <c r="M652" s="114"/>
      <c r="N652" s="115"/>
    </row>
    <row r="653" spans="9:14" s="73" customFormat="1" x14ac:dyDescent="0.25">
      <c r="I653" s="113"/>
      <c r="L653" s="114"/>
      <c r="M653" s="114"/>
      <c r="N653" s="115"/>
    </row>
    <row r="654" spans="9:14" s="73" customFormat="1" x14ac:dyDescent="0.25">
      <c r="I654" s="113"/>
      <c r="L654" s="114"/>
      <c r="M654" s="114"/>
      <c r="N654" s="115"/>
    </row>
    <row r="655" spans="9:14" s="73" customFormat="1" x14ac:dyDescent="0.25">
      <c r="I655" s="113"/>
      <c r="L655" s="114"/>
      <c r="M655" s="114"/>
      <c r="N655" s="115"/>
    </row>
    <row r="656" spans="9:14" s="73" customFormat="1" x14ac:dyDescent="0.25">
      <c r="I656" s="113"/>
      <c r="L656" s="114"/>
      <c r="M656" s="114"/>
      <c r="N656" s="115"/>
    </row>
    <row r="657" spans="9:14" s="73" customFormat="1" x14ac:dyDescent="0.25">
      <c r="I657" s="113"/>
      <c r="L657" s="114"/>
      <c r="M657" s="114"/>
      <c r="N657" s="115"/>
    </row>
    <row r="658" spans="9:14" s="73" customFormat="1" x14ac:dyDescent="0.25">
      <c r="I658" s="113"/>
      <c r="L658" s="114"/>
      <c r="M658" s="114"/>
      <c r="N658" s="115"/>
    </row>
    <row r="659" spans="9:14" s="73" customFormat="1" x14ac:dyDescent="0.25">
      <c r="I659" s="113"/>
      <c r="L659" s="114"/>
      <c r="M659" s="114"/>
      <c r="N659" s="115"/>
    </row>
    <row r="660" spans="9:14" s="73" customFormat="1" x14ac:dyDescent="0.25">
      <c r="I660" s="113"/>
      <c r="L660" s="114"/>
      <c r="M660" s="114"/>
      <c r="N660" s="115"/>
    </row>
    <row r="661" spans="9:14" s="73" customFormat="1" x14ac:dyDescent="0.25">
      <c r="I661" s="113"/>
      <c r="L661" s="114"/>
      <c r="M661" s="114"/>
      <c r="N661" s="115"/>
    </row>
    <row r="662" spans="9:14" s="73" customFormat="1" x14ac:dyDescent="0.25">
      <c r="I662" s="113"/>
      <c r="L662" s="114"/>
      <c r="M662" s="114"/>
      <c r="N662" s="115"/>
    </row>
    <row r="663" spans="9:14" s="73" customFormat="1" x14ac:dyDescent="0.25">
      <c r="I663" s="113"/>
      <c r="L663" s="114"/>
      <c r="M663" s="114"/>
      <c r="N663" s="115"/>
    </row>
    <row r="664" spans="9:14" s="73" customFormat="1" x14ac:dyDescent="0.25">
      <c r="I664" s="113"/>
      <c r="L664" s="114"/>
      <c r="M664" s="114"/>
      <c r="N664" s="115"/>
    </row>
    <row r="665" spans="9:14" s="73" customFormat="1" x14ac:dyDescent="0.25">
      <c r="I665" s="113"/>
      <c r="L665" s="114"/>
      <c r="M665" s="114"/>
      <c r="N665" s="115"/>
    </row>
    <row r="666" spans="9:14" s="73" customFormat="1" x14ac:dyDescent="0.25">
      <c r="I666" s="113"/>
      <c r="L666" s="114"/>
      <c r="M666" s="114"/>
      <c r="N666" s="115"/>
    </row>
    <row r="667" spans="9:14" s="73" customFormat="1" x14ac:dyDescent="0.25">
      <c r="I667" s="113"/>
      <c r="L667" s="114"/>
      <c r="M667" s="114"/>
      <c r="N667" s="115"/>
    </row>
    <row r="668" spans="9:14" s="73" customFormat="1" x14ac:dyDescent="0.25">
      <c r="I668" s="113"/>
      <c r="L668" s="114"/>
      <c r="M668" s="114"/>
      <c r="N668" s="115"/>
    </row>
    <row r="669" spans="9:14" s="73" customFormat="1" x14ac:dyDescent="0.25">
      <c r="I669" s="113"/>
      <c r="L669" s="114"/>
      <c r="M669" s="114"/>
      <c r="N669" s="115"/>
    </row>
    <row r="670" spans="9:14" s="73" customFormat="1" x14ac:dyDescent="0.25">
      <c r="I670" s="113"/>
      <c r="L670" s="114"/>
      <c r="M670" s="114"/>
      <c r="N670" s="115"/>
    </row>
    <row r="671" spans="9:14" s="73" customFormat="1" x14ac:dyDescent="0.25">
      <c r="I671" s="113"/>
      <c r="L671" s="114"/>
      <c r="M671" s="114"/>
      <c r="N671" s="115"/>
    </row>
    <row r="672" spans="9:14" s="73" customFormat="1" x14ac:dyDescent="0.25">
      <c r="I672" s="113"/>
      <c r="L672" s="114"/>
      <c r="M672" s="114"/>
      <c r="N672" s="115"/>
    </row>
    <row r="673" spans="9:14" s="73" customFormat="1" x14ac:dyDescent="0.25">
      <c r="I673" s="113"/>
      <c r="L673" s="114"/>
      <c r="M673" s="114"/>
      <c r="N673" s="115"/>
    </row>
    <row r="674" spans="9:14" s="73" customFormat="1" x14ac:dyDescent="0.25">
      <c r="I674" s="113"/>
      <c r="L674" s="114"/>
      <c r="M674" s="114"/>
      <c r="N674" s="115"/>
    </row>
    <row r="675" spans="9:14" s="73" customFormat="1" x14ac:dyDescent="0.25">
      <c r="I675" s="113"/>
      <c r="L675" s="114"/>
      <c r="M675" s="114"/>
      <c r="N675" s="115"/>
    </row>
    <row r="676" spans="9:14" s="73" customFormat="1" x14ac:dyDescent="0.25">
      <c r="I676" s="113"/>
      <c r="L676" s="114"/>
      <c r="M676" s="114"/>
      <c r="N676" s="115"/>
    </row>
    <row r="677" spans="9:14" s="73" customFormat="1" x14ac:dyDescent="0.25">
      <c r="I677" s="113"/>
      <c r="L677" s="114"/>
      <c r="M677" s="114"/>
      <c r="N677" s="115"/>
    </row>
    <row r="678" spans="9:14" s="73" customFormat="1" x14ac:dyDescent="0.25">
      <c r="I678" s="113"/>
      <c r="L678" s="114"/>
      <c r="M678" s="114"/>
      <c r="N678" s="115"/>
    </row>
    <row r="679" spans="9:14" s="73" customFormat="1" x14ac:dyDescent="0.25">
      <c r="I679" s="113"/>
      <c r="L679" s="114"/>
      <c r="M679" s="114"/>
      <c r="N679" s="115"/>
    </row>
    <row r="680" spans="9:14" s="73" customFormat="1" x14ac:dyDescent="0.25">
      <c r="I680" s="113"/>
      <c r="L680" s="114"/>
      <c r="M680" s="114"/>
      <c r="N680" s="115"/>
    </row>
    <row r="681" spans="9:14" s="73" customFormat="1" x14ac:dyDescent="0.25">
      <c r="I681" s="113"/>
      <c r="L681" s="114"/>
      <c r="M681" s="114"/>
      <c r="N681" s="115"/>
    </row>
    <row r="682" spans="9:14" s="73" customFormat="1" x14ac:dyDescent="0.25">
      <c r="I682" s="113"/>
      <c r="L682" s="114"/>
      <c r="M682" s="114"/>
      <c r="N682" s="115"/>
    </row>
    <row r="683" spans="9:14" s="73" customFormat="1" x14ac:dyDescent="0.25">
      <c r="I683" s="113"/>
      <c r="L683" s="114"/>
      <c r="M683" s="114"/>
      <c r="N683" s="115"/>
    </row>
    <row r="684" spans="9:14" s="73" customFormat="1" x14ac:dyDescent="0.25">
      <c r="I684" s="113"/>
      <c r="L684" s="114"/>
      <c r="M684" s="114"/>
      <c r="N684" s="115"/>
    </row>
    <row r="685" spans="9:14" s="73" customFormat="1" x14ac:dyDescent="0.25">
      <c r="I685" s="113"/>
      <c r="L685" s="114"/>
      <c r="M685" s="114"/>
      <c r="N685" s="115"/>
    </row>
    <row r="686" spans="9:14" s="73" customFormat="1" x14ac:dyDescent="0.25">
      <c r="I686" s="113"/>
      <c r="L686" s="114"/>
      <c r="M686" s="114"/>
      <c r="N686" s="115"/>
    </row>
    <row r="687" spans="9:14" s="73" customFormat="1" x14ac:dyDescent="0.25">
      <c r="I687" s="113"/>
      <c r="L687" s="114"/>
      <c r="M687" s="114"/>
      <c r="N687" s="115"/>
    </row>
    <row r="688" spans="9:14" s="73" customFormat="1" x14ac:dyDescent="0.25">
      <c r="I688" s="113"/>
      <c r="L688" s="114"/>
      <c r="M688" s="114"/>
      <c r="N688" s="115"/>
    </row>
    <row r="689" spans="9:14" s="73" customFormat="1" x14ac:dyDescent="0.25">
      <c r="I689" s="113"/>
      <c r="L689" s="114"/>
      <c r="M689" s="114"/>
      <c r="N689" s="115"/>
    </row>
    <row r="690" spans="9:14" s="73" customFormat="1" x14ac:dyDescent="0.25">
      <c r="I690" s="113"/>
      <c r="L690" s="114"/>
      <c r="M690" s="114"/>
      <c r="N690" s="115"/>
    </row>
    <row r="691" spans="9:14" s="73" customFormat="1" x14ac:dyDescent="0.25">
      <c r="I691" s="113"/>
      <c r="L691" s="114"/>
      <c r="M691" s="114"/>
      <c r="N691" s="115"/>
    </row>
    <row r="692" spans="9:14" s="73" customFormat="1" x14ac:dyDescent="0.25">
      <c r="I692" s="113"/>
      <c r="L692" s="114"/>
      <c r="M692" s="114"/>
      <c r="N692" s="115"/>
    </row>
    <row r="693" spans="9:14" s="73" customFormat="1" x14ac:dyDescent="0.25">
      <c r="I693" s="113"/>
      <c r="L693" s="114"/>
      <c r="M693" s="114"/>
      <c r="N693" s="115"/>
    </row>
    <row r="694" spans="9:14" s="73" customFormat="1" x14ac:dyDescent="0.25">
      <c r="I694" s="113"/>
      <c r="L694" s="114"/>
      <c r="M694" s="114"/>
      <c r="N694" s="115"/>
    </row>
    <row r="695" spans="9:14" s="73" customFormat="1" x14ac:dyDescent="0.25">
      <c r="I695" s="113"/>
      <c r="L695" s="114"/>
      <c r="M695" s="114"/>
      <c r="N695" s="115"/>
    </row>
    <row r="696" spans="9:14" s="73" customFormat="1" x14ac:dyDescent="0.25">
      <c r="I696" s="113"/>
      <c r="L696" s="114"/>
      <c r="M696" s="114"/>
      <c r="N696" s="115"/>
    </row>
    <row r="697" spans="9:14" s="73" customFormat="1" x14ac:dyDescent="0.25">
      <c r="I697" s="113"/>
      <c r="L697" s="114"/>
      <c r="M697" s="114"/>
      <c r="N697" s="115"/>
    </row>
    <row r="698" spans="9:14" s="73" customFormat="1" x14ac:dyDescent="0.25">
      <c r="I698" s="113"/>
      <c r="L698" s="114"/>
      <c r="M698" s="114"/>
      <c r="N698" s="115"/>
    </row>
    <row r="699" spans="9:14" s="73" customFormat="1" x14ac:dyDescent="0.25">
      <c r="I699" s="113"/>
      <c r="L699" s="114"/>
      <c r="M699" s="114"/>
      <c r="N699" s="115"/>
    </row>
    <row r="700" spans="9:14" s="73" customFormat="1" x14ac:dyDescent="0.25">
      <c r="I700" s="113"/>
      <c r="L700" s="114"/>
      <c r="M700" s="114"/>
      <c r="N700" s="115"/>
    </row>
    <row r="701" spans="9:14" s="73" customFormat="1" x14ac:dyDescent="0.25">
      <c r="I701" s="113"/>
      <c r="L701" s="114"/>
      <c r="M701" s="114"/>
      <c r="N701" s="115"/>
    </row>
    <row r="702" spans="9:14" s="73" customFormat="1" x14ac:dyDescent="0.25">
      <c r="I702" s="113"/>
      <c r="L702" s="114"/>
      <c r="M702" s="114"/>
      <c r="N702" s="115"/>
    </row>
    <row r="703" spans="9:14" s="73" customFormat="1" x14ac:dyDescent="0.25">
      <c r="I703" s="113"/>
      <c r="L703" s="114"/>
      <c r="M703" s="114"/>
      <c r="N703" s="115"/>
    </row>
    <row r="704" spans="9:14" s="73" customFormat="1" x14ac:dyDescent="0.25">
      <c r="I704" s="113"/>
      <c r="L704" s="114"/>
      <c r="M704" s="114"/>
      <c r="N704" s="115"/>
    </row>
    <row r="705" spans="9:14" s="73" customFormat="1" x14ac:dyDescent="0.25">
      <c r="I705" s="113"/>
      <c r="L705" s="114"/>
      <c r="M705" s="114"/>
      <c r="N705" s="115"/>
    </row>
    <row r="706" spans="9:14" s="73" customFormat="1" x14ac:dyDescent="0.25">
      <c r="I706" s="113"/>
      <c r="L706" s="114"/>
      <c r="M706" s="114"/>
      <c r="N706" s="115"/>
    </row>
    <row r="707" spans="9:14" s="73" customFormat="1" x14ac:dyDescent="0.25">
      <c r="I707" s="113"/>
      <c r="L707" s="114"/>
      <c r="M707" s="114"/>
      <c r="N707" s="115"/>
    </row>
    <row r="708" spans="9:14" s="73" customFormat="1" x14ac:dyDescent="0.25">
      <c r="I708" s="113"/>
      <c r="L708" s="114"/>
      <c r="M708" s="114"/>
      <c r="N708" s="115"/>
    </row>
    <row r="709" spans="9:14" s="73" customFormat="1" x14ac:dyDescent="0.25">
      <c r="I709" s="113"/>
      <c r="L709" s="114"/>
      <c r="M709" s="114"/>
      <c r="N709" s="115"/>
    </row>
    <row r="710" spans="9:14" s="73" customFormat="1" x14ac:dyDescent="0.25">
      <c r="I710" s="113"/>
      <c r="L710" s="114"/>
      <c r="M710" s="114"/>
      <c r="N710" s="115"/>
    </row>
    <row r="711" spans="9:14" s="73" customFormat="1" x14ac:dyDescent="0.25">
      <c r="I711" s="113"/>
      <c r="L711" s="114"/>
      <c r="M711" s="114"/>
      <c r="N711" s="115"/>
    </row>
    <row r="712" spans="9:14" s="73" customFormat="1" x14ac:dyDescent="0.25">
      <c r="I712" s="113"/>
      <c r="L712" s="114"/>
      <c r="M712" s="114"/>
      <c r="N712" s="115"/>
    </row>
    <row r="713" spans="9:14" s="73" customFormat="1" x14ac:dyDescent="0.25">
      <c r="I713" s="113"/>
      <c r="L713" s="114"/>
      <c r="M713" s="114"/>
      <c r="N713" s="115"/>
    </row>
    <row r="714" spans="9:14" s="73" customFormat="1" x14ac:dyDescent="0.25">
      <c r="I714" s="113"/>
      <c r="L714" s="114"/>
      <c r="M714" s="114"/>
      <c r="N714" s="115"/>
    </row>
    <row r="715" spans="9:14" s="73" customFormat="1" x14ac:dyDescent="0.25">
      <c r="I715" s="113"/>
      <c r="L715" s="114"/>
      <c r="M715" s="114"/>
      <c r="N715" s="115"/>
    </row>
    <row r="716" spans="9:14" s="73" customFormat="1" x14ac:dyDescent="0.25">
      <c r="I716" s="113"/>
      <c r="L716" s="114"/>
      <c r="M716" s="114"/>
      <c r="N716" s="115"/>
    </row>
    <row r="717" spans="9:14" s="73" customFormat="1" x14ac:dyDescent="0.25">
      <c r="I717" s="113"/>
      <c r="L717" s="114"/>
      <c r="M717" s="114"/>
      <c r="N717" s="115"/>
    </row>
    <row r="718" spans="9:14" s="73" customFormat="1" x14ac:dyDescent="0.25">
      <c r="I718" s="113"/>
      <c r="L718" s="114"/>
      <c r="M718" s="114"/>
      <c r="N718" s="115"/>
    </row>
    <row r="719" spans="9:14" s="73" customFormat="1" x14ac:dyDescent="0.25">
      <c r="I719" s="113"/>
      <c r="L719" s="114"/>
      <c r="M719" s="114"/>
      <c r="N719" s="115"/>
    </row>
    <row r="720" spans="9:14" s="73" customFormat="1" x14ac:dyDescent="0.25">
      <c r="I720" s="113"/>
      <c r="L720" s="114"/>
      <c r="M720" s="114"/>
      <c r="N720" s="115"/>
    </row>
    <row r="721" spans="9:14" s="73" customFormat="1" x14ac:dyDescent="0.25">
      <c r="I721" s="113"/>
      <c r="L721" s="114"/>
      <c r="M721" s="114"/>
      <c r="N721" s="115"/>
    </row>
    <row r="722" spans="9:14" s="73" customFormat="1" x14ac:dyDescent="0.25">
      <c r="I722" s="113"/>
      <c r="L722" s="114"/>
      <c r="M722" s="114"/>
      <c r="N722" s="115"/>
    </row>
    <row r="723" spans="9:14" s="73" customFormat="1" x14ac:dyDescent="0.25">
      <c r="I723" s="113"/>
      <c r="L723" s="114"/>
      <c r="M723" s="114"/>
      <c r="N723" s="115"/>
    </row>
    <row r="724" spans="9:14" s="73" customFormat="1" x14ac:dyDescent="0.25">
      <c r="I724" s="113"/>
      <c r="L724" s="114"/>
      <c r="M724" s="114"/>
      <c r="N724" s="115"/>
    </row>
    <row r="725" spans="9:14" s="73" customFormat="1" x14ac:dyDescent="0.25">
      <c r="I725" s="113"/>
      <c r="L725" s="114"/>
      <c r="M725" s="114"/>
      <c r="N725" s="115"/>
    </row>
    <row r="726" spans="9:14" s="73" customFormat="1" x14ac:dyDescent="0.25">
      <c r="I726" s="113"/>
      <c r="L726" s="114"/>
      <c r="M726" s="114"/>
      <c r="N726" s="115"/>
    </row>
    <row r="727" spans="9:14" s="73" customFormat="1" x14ac:dyDescent="0.25">
      <c r="I727" s="113"/>
      <c r="L727" s="114"/>
      <c r="M727" s="114"/>
      <c r="N727" s="115"/>
    </row>
    <row r="728" spans="9:14" s="73" customFormat="1" x14ac:dyDescent="0.25">
      <c r="I728" s="113"/>
      <c r="L728" s="114"/>
      <c r="M728" s="114"/>
      <c r="N728" s="115"/>
    </row>
    <row r="729" spans="9:14" s="73" customFormat="1" x14ac:dyDescent="0.25">
      <c r="I729" s="113"/>
      <c r="L729" s="114"/>
      <c r="M729" s="114"/>
      <c r="N729" s="115"/>
    </row>
    <row r="730" spans="9:14" s="73" customFormat="1" x14ac:dyDescent="0.25">
      <c r="I730" s="113"/>
      <c r="L730" s="114"/>
      <c r="M730" s="114"/>
      <c r="N730" s="115"/>
    </row>
    <row r="731" spans="9:14" s="73" customFormat="1" x14ac:dyDescent="0.25">
      <c r="I731" s="113"/>
      <c r="L731" s="114"/>
      <c r="M731" s="114"/>
      <c r="N731" s="115"/>
    </row>
    <row r="732" spans="9:14" s="73" customFormat="1" x14ac:dyDescent="0.25">
      <c r="I732" s="113"/>
      <c r="L732" s="114"/>
      <c r="M732" s="114"/>
      <c r="N732" s="115"/>
    </row>
    <row r="733" spans="9:14" s="73" customFormat="1" x14ac:dyDescent="0.25">
      <c r="I733" s="113"/>
      <c r="L733" s="114"/>
      <c r="M733" s="114"/>
      <c r="N733" s="115"/>
    </row>
    <row r="734" spans="9:14" s="73" customFormat="1" x14ac:dyDescent="0.25">
      <c r="I734" s="113"/>
      <c r="L734" s="114"/>
      <c r="M734" s="114"/>
      <c r="N734" s="115"/>
    </row>
    <row r="735" spans="9:14" s="73" customFormat="1" x14ac:dyDescent="0.25">
      <c r="I735" s="113"/>
      <c r="L735" s="114"/>
      <c r="M735" s="114"/>
      <c r="N735" s="115"/>
    </row>
    <row r="736" spans="9:14" s="73" customFormat="1" x14ac:dyDescent="0.25">
      <c r="I736" s="113"/>
      <c r="L736" s="114"/>
      <c r="M736" s="114"/>
      <c r="N736" s="115"/>
    </row>
    <row r="737" spans="9:14" s="73" customFormat="1" x14ac:dyDescent="0.25">
      <c r="I737" s="113"/>
      <c r="L737" s="114"/>
      <c r="M737" s="114"/>
      <c r="N737" s="115"/>
    </row>
    <row r="738" spans="9:14" s="73" customFormat="1" x14ac:dyDescent="0.25">
      <c r="I738" s="113"/>
      <c r="L738" s="114"/>
      <c r="M738" s="114"/>
      <c r="N738" s="115"/>
    </row>
    <row r="739" spans="9:14" s="73" customFormat="1" x14ac:dyDescent="0.25">
      <c r="I739" s="113"/>
      <c r="L739" s="114"/>
      <c r="M739" s="114"/>
      <c r="N739" s="115"/>
    </row>
    <row r="740" spans="9:14" s="73" customFormat="1" x14ac:dyDescent="0.25">
      <c r="I740" s="113"/>
      <c r="L740" s="114"/>
      <c r="M740" s="114"/>
      <c r="N740" s="115"/>
    </row>
    <row r="741" spans="9:14" s="73" customFormat="1" x14ac:dyDescent="0.25">
      <c r="I741" s="113"/>
      <c r="L741" s="114"/>
      <c r="M741" s="114"/>
      <c r="N741" s="115"/>
    </row>
    <row r="742" spans="9:14" s="73" customFormat="1" x14ac:dyDescent="0.25">
      <c r="I742" s="113"/>
      <c r="L742" s="114"/>
      <c r="M742" s="114"/>
      <c r="N742" s="115"/>
    </row>
    <row r="743" spans="9:14" s="73" customFormat="1" x14ac:dyDescent="0.25">
      <c r="I743" s="113"/>
      <c r="L743" s="114"/>
      <c r="M743" s="114"/>
      <c r="N743" s="115"/>
    </row>
    <row r="744" spans="9:14" s="73" customFormat="1" x14ac:dyDescent="0.25">
      <c r="I744" s="113"/>
      <c r="L744" s="114"/>
      <c r="M744" s="114"/>
      <c r="N744" s="115"/>
    </row>
    <row r="745" spans="9:14" s="73" customFormat="1" x14ac:dyDescent="0.25">
      <c r="I745" s="113"/>
      <c r="L745" s="114"/>
      <c r="M745" s="114"/>
      <c r="N745" s="115"/>
    </row>
    <row r="746" spans="9:14" s="73" customFormat="1" x14ac:dyDescent="0.25">
      <c r="I746" s="113"/>
      <c r="L746" s="114"/>
      <c r="M746" s="114"/>
      <c r="N746" s="115"/>
    </row>
    <row r="747" spans="9:14" s="73" customFormat="1" x14ac:dyDescent="0.25">
      <c r="I747" s="113"/>
      <c r="L747" s="114"/>
      <c r="M747" s="114"/>
      <c r="N747" s="115"/>
    </row>
    <row r="748" spans="9:14" s="73" customFormat="1" x14ac:dyDescent="0.25">
      <c r="I748" s="113"/>
      <c r="L748" s="114"/>
      <c r="M748" s="114"/>
      <c r="N748" s="115"/>
    </row>
    <row r="749" spans="9:14" s="73" customFormat="1" x14ac:dyDescent="0.25">
      <c r="I749" s="113"/>
      <c r="L749" s="114"/>
      <c r="M749" s="114"/>
      <c r="N749" s="115"/>
    </row>
    <row r="750" spans="9:14" s="73" customFormat="1" x14ac:dyDescent="0.25">
      <c r="I750" s="113"/>
      <c r="L750" s="114"/>
      <c r="M750" s="114"/>
      <c r="N750" s="115"/>
    </row>
    <row r="751" spans="9:14" s="73" customFormat="1" x14ac:dyDescent="0.25">
      <c r="I751" s="113"/>
      <c r="L751" s="114"/>
      <c r="M751" s="114"/>
      <c r="N751" s="115"/>
    </row>
    <row r="752" spans="9:14" s="73" customFormat="1" x14ac:dyDescent="0.25">
      <c r="I752" s="113"/>
      <c r="L752" s="114"/>
      <c r="M752" s="114"/>
      <c r="N752" s="115"/>
    </row>
    <row r="753" spans="9:14" s="73" customFormat="1" x14ac:dyDescent="0.25">
      <c r="I753" s="113"/>
      <c r="L753" s="114"/>
      <c r="M753" s="114"/>
      <c r="N753" s="115"/>
    </row>
    <row r="754" spans="9:14" s="73" customFormat="1" x14ac:dyDescent="0.25">
      <c r="I754" s="113"/>
      <c r="L754" s="114"/>
      <c r="M754" s="114"/>
      <c r="N754" s="115"/>
    </row>
    <row r="755" spans="9:14" s="73" customFormat="1" x14ac:dyDescent="0.25">
      <c r="I755" s="113"/>
      <c r="L755" s="114"/>
      <c r="M755" s="114"/>
      <c r="N755" s="115"/>
    </row>
    <row r="756" spans="9:14" s="73" customFormat="1" x14ac:dyDescent="0.25">
      <c r="I756" s="113"/>
      <c r="L756" s="114"/>
      <c r="M756" s="114"/>
      <c r="N756" s="115"/>
    </row>
    <row r="757" spans="9:14" s="73" customFormat="1" x14ac:dyDescent="0.25">
      <c r="I757" s="113"/>
      <c r="L757" s="114"/>
      <c r="M757" s="114"/>
      <c r="N757" s="115"/>
    </row>
    <row r="758" spans="9:14" s="73" customFormat="1" x14ac:dyDescent="0.25">
      <c r="I758" s="113"/>
      <c r="L758" s="114"/>
      <c r="M758" s="114"/>
      <c r="N758" s="115"/>
    </row>
    <row r="759" spans="9:14" s="73" customFormat="1" x14ac:dyDescent="0.25">
      <c r="I759" s="113"/>
      <c r="L759" s="114"/>
      <c r="M759" s="114"/>
      <c r="N759" s="115"/>
    </row>
    <row r="760" spans="9:14" s="73" customFormat="1" x14ac:dyDescent="0.25">
      <c r="I760" s="113"/>
      <c r="L760" s="114"/>
      <c r="M760" s="114"/>
      <c r="N760" s="115"/>
    </row>
    <row r="761" spans="9:14" s="73" customFormat="1" x14ac:dyDescent="0.25">
      <c r="I761" s="113"/>
      <c r="L761" s="114"/>
      <c r="M761" s="114"/>
      <c r="N761" s="115"/>
    </row>
    <row r="762" spans="9:14" s="73" customFormat="1" x14ac:dyDescent="0.25">
      <c r="I762" s="113"/>
      <c r="L762" s="114"/>
      <c r="M762" s="114"/>
      <c r="N762" s="115"/>
    </row>
    <row r="763" spans="9:14" s="73" customFormat="1" x14ac:dyDescent="0.25">
      <c r="I763" s="113"/>
      <c r="L763" s="114"/>
      <c r="M763" s="114"/>
      <c r="N763" s="115"/>
    </row>
    <row r="764" spans="9:14" s="73" customFormat="1" x14ac:dyDescent="0.25">
      <c r="I764" s="113"/>
      <c r="L764" s="114"/>
      <c r="M764" s="114"/>
      <c r="N764" s="115"/>
    </row>
    <row r="765" spans="9:14" s="73" customFormat="1" x14ac:dyDescent="0.25">
      <c r="I765" s="113"/>
      <c r="L765" s="114"/>
      <c r="M765" s="114"/>
      <c r="N765" s="115"/>
    </row>
    <row r="766" spans="9:14" s="73" customFormat="1" x14ac:dyDescent="0.25">
      <c r="I766" s="113"/>
      <c r="L766" s="114"/>
      <c r="M766" s="114"/>
      <c r="N766" s="115"/>
    </row>
    <row r="767" spans="9:14" s="73" customFormat="1" x14ac:dyDescent="0.25">
      <c r="I767" s="113"/>
      <c r="L767" s="114"/>
      <c r="M767" s="114"/>
      <c r="N767" s="115"/>
    </row>
    <row r="768" spans="9:14" s="73" customFormat="1" x14ac:dyDescent="0.25">
      <c r="I768" s="113"/>
      <c r="L768" s="114"/>
      <c r="M768" s="114"/>
      <c r="N768" s="115"/>
    </row>
    <row r="769" spans="9:14" s="73" customFormat="1" x14ac:dyDescent="0.25">
      <c r="I769" s="113"/>
      <c r="L769" s="114"/>
      <c r="M769" s="114"/>
      <c r="N769" s="115"/>
    </row>
    <row r="770" spans="9:14" s="73" customFormat="1" x14ac:dyDescent="0.25">
      <c r="I770" s="113"/>
      <c r="L770" s="114"/>
      <c r="M770" s="114"/>
      <c r="N770" s="115"/>
    </row>
    <row r="771" spans="9:14" s="73" customFormat="1" x14ac:dyDescent="0.25">
      <c r="I771" s="113"/>
      <c r="L771" s="114"/>
      <c r="M771" s="114"/>
      <c r="N771" s="115"/>
    </row>
    <row r="772" spans="9:14" s="73" customFormat="1" x14ac:dyDescent="0.25">
      <c r="I772" s="113"/>
      <c r="L772" s="114"/>
      <c r="M772" s="114"/>
      <c r="N772" s="115"/>
    </row>
    <row r="773" spans="9:14" s="73" customFormat="1" x14ac:dyDescent="0.25">
      <c r="I773" s="113"/>
      <c r="L773" s="114"/>
      <c r="M773" s="114"/>
      <c r="N773" s="115"/>
    </row>
    <row r="774" spans="9:14" s="73" customFormat="1" x14ac:dyDescent="0.25">
      <c r="I774" s="113"/>
      <c r="L774" s="114"/>
      <c r="M774" s="114"/>
      <c r="N774" s="115"/>
    </row>
    <row r="775" spans="9:14" s="73" customFormat="1" x14ac:dyDescent="0.25">
      <c r="I775" s="113"/>
      <c r="L775" s="114"/>
      <c r="M775" s="114"/>
      <c r="N775" s="115"/>
    </row>
    <row r="776" spans="9:14" s="73" customFormat="1" x14ac:dyDescent="0.25">
      <c r="I776" s="113"/>
      <c r="L776" s="114"/>
      <c r="M776" s="114"/>
      <c r="N776" s="115"/>
    </row>
    <row r="777" spans="9:14" s="73" customFormat="1" x14ac:dyDescent="0.25">
      <c r="I777" s="113"/>
      <c r="L777" s="114"/>
      <c r="M777" s="114"/>
      <c r="N777" s="115"/>
    </row>
    <row r="778" spans="9:14" s="73" customFormat="1" x14ac:dyDescent="0.25">
      <c r="I778" s="113"/>
      <c r="L778" s="114"/>
      <c r="M778" s="114"/>
      <c r="N778" s="115"/>
    </row>
    <row r="779" spans="9:14" s="73" customFormat="1" x14ac:dyDescent="0.25">
      <c r="I779" s="113"/>
      <c r="L779" s="114"/>
      <c r="M779" s="114"/>
      <c r="N779" s="115"/>
    </row>
    <row r="780" spans="9:14" s="73" customFormat="1" x14ac:dyDescent="0.25">
      <c r="I780" s="113"/>
      <c r="L780" s="114"/>
      <c r="M780" s="114"/>
      <c r="N780" s="115"/>
    </row>
    <row r="781" spans="9:14" s="73" customFormat="1" x14ac:dyDescent="0.25">
      <c r="I781" s="113"/>
      <c r="L781" s="114"/>
      <c r="M781" s="114"/>
      <c r="N781" s="115"/>
    </row>
    <row r="782" spans="9:14" s="73" customFormat="1" x14ac:dyDescent="0.25">
      <c r="I782" s="113"/>
      <c r="L782" s="114"/>
      <c r="M782" s="114"/>
      <c r="N782" s="115"/>
    </row>
    <row r="783" spans="9:14" s="73" customFormat="1" x14ac:dyDescent="0.25">
      <c r="I783" s="113"/>
      <c r="L783" s="114"/>
      <c r="M783" s="114"/>
      <c r="N783" s="115"/>
    </row>
    <row r="784" spans="9:14" s="73" customFormat="1" x14ac:dyDescent="0.25">
      <c r="I784" s="113"/>
      <c r="L784" s="114"/>
      <c r="M784" s="114"/>
      <c r="N784" s="115"/>
    </row>
    <row r="785" spans="9:14" s="73" customFormat="1" x14ac:dyDescent="0.25">
      <c r="I785" s="113"/>
      <c r="L785" s="114"/>
      <c r="M785" s="114"/>
      <c r="N785" s="115"/>
    </row>
    <row r="786" spans="9:14" s="73" customFormat="1" x14ac:dyDescent="0.25">
      <c r="I786" s="113"/>
      <c r="L786" s="114"/>
      <c r="M786" s="114"/>
      <c r="N786" s="115"/>
    </row>
    <row r="787" spans="9:14" s="73" customFormat="1" x14ac:dyDescent="0.25">
      <c r="I787" s="113"/>
      <c r="L787" s="114"/>
      <c r="M787" s="114"/>
      <c r="N787" s="115"/>
    </row>
    <row r="788" spans="9:14" s="73" customFormat="1" x14ac:dyDescent="0.25">
      <c r="I788" s="113"/>
      <c r="L788" s="114"/>
      <c r="M788" s="114"/>
      <c r="N788" s="115"/>
    </row>
    <row r="789" spans="9:14" s="73" customFormat="1" x14ac:dyDescent="0.25">
      <c r="I789" s="113"/>
      <c r="L789" s="114"/>
      <c r="M789" s="114"/>
      <c r="N789" s="115"/>
    </row>
    <row r="790" spans="9:14" s="73" customFormat="1" x14ac:dyDescent="0.25">
      <c r="I790" s="113"/>
      <c r="L790" s="114"/>
      <c r="M790" s="114"/>
      <c r="N790" s="115"/>
    </row>
    <row r="791" spans="9:14" s="73" customFormat="1" x14ac:dyDescent="0.25">
      <c r="I791" s="113"/>
      <c r="L791" s="114"/>
      <c r="M791" s="114"/>
      <c r="N791" s="115"/>
    </row>
    <row r="792" spans="9:14" s="73" customFormat="1" x14ac:dyDescent="0.25">
      <c r="I792" s="113"/>
      <c r="L792" s="114"/>
      <c r="M792" s="114"/>
      <c r="N792" s="115"/>
    </row>
    <row r="793" spans="9:14" s="73" customFormat="1" x14ac:dyDescent="0.25">
      <c r="I793" s="113"/>
      <c r="L793" s="114"/>
      <c r="M793" s="114"/>
      <c r="N793" s="115"/>
    </row>
    <row r="794" spans="9:14" s="73" customFormat="1" x14ac:dyDescent="0.25">
      <c r="I794" s="113"/>
      <c r="L794" s="114"/>
      <c r="M794" s="114"/>
      <c r="N794" s="115"/>
    </row>
    <row r="795" spans="9:14" s="73" customFormat="1" x14ac:dyDescent="0.25">
      <c r="I795" s="113"/>
      <c r="L795" s="114"/>
      <c r="M795" s="114"/>
      <c r="N795" s="115"/>
    </row>
    <row r="796" spans="9:14" s="73" customFormat="1" x14ac:dyDescent="0.25">
      <c r="I796" s="113"/>
      <c r="L796" s="114"/>
      <c r="M796" s="114"/>
      <c r="N796" s="115"/>
    </row>
    <row r="797" spans="9:14" s="73" customFormat="1" x14ac:dyDescent="0.25">
      <c r="I797" s="113"/>
      <c r="L797" s="114"/>
      <c r="M797" s="114"/>
      <c r="N797" s="115"/>
    </row>
    <row r="798" spans="9:14" s="73" customFormat="1" x14ac:dyDescent="0.25">
      <c r="I798" s="113"/>
      <c r="L798" s="114"/>
      <c r="M798" s="114"/>
      <c r="N798" s="115"/>
    </row>
    <row r="799" spans="9:14" s="73" customFormat="1" x14ac:dyDescent="0.25">
      <c r="I799" s="113"/>
      <c r="L799" s="114"/>
      <c r="M799" s="114"/>
      <c r="N799" s="115"/>
    </row>
    <row r="800" spans="9:14" s="73" customFormat="1" x14ac:dyDescent="0.25">
      <c r="I800" s="113"/>
      <c r="L800" s="114"/>
      <c r="M800" s="114"/>
      <c r="N800" s="115"/>
    </row>
    <row r="801" spans="9:14" s="73" customFormat="1" x14ac:dyDescent="0.25">
      <c r="I801" s="113"/>
      <c r="L801" s="114"/>
      <c r="M801" s="114"/>
      <c r="N801" s="115"/>
    </row>
    <row r="802" spans="9:14" s="73" customFormat="1" x14ac:dyDescent="0.25">
      <c r="I802" s="113"/>
      <c r="L802" s="114"/>
      <c r="M802" s="114"/>
      <c r="N802" s="115"/>
    </row>
    <row r="803" spans="9:14" s="73" customFormat="1" x14ac:dyDescent="0.25">
      <c r="I803" s="113"/>
      <c r="L803" s="114"/>
      <c r="M803" s="114"/>
      <c r="N803" s="115"/>
    </row>
    <row r="804" spans="9:14" s="73" customFormat="1" x14ac:dyDescent="0.25">
      <c r="I804" s="113"/>
      <c r="L804" s="114"/>
      <c r="M804" s="114"/>
      <c r="N804" s="115"/>
    </row>
    <row r="805" spans="9:14" s="73" customFormat="1" x14ac:dyDescent="0.25">
      <c r="I805" s="113"/>
      <c r="L805" s="114"/>
      <c r="M805" s="114"/>
      <c r="N805" s="115"/>
    </row>
    <row r="806" spans="9:14" s="73" customFormat="1" x14ac:dyDescent="0.25">
      <c r="I806" s="113"/>
      <c r="L806" s="114"/>
      <c r="M806" s="114"/>
      <c r="N806" s="115"/>
    </row>
    <row r="807" spans="9:14" s="73" customFormat="1" x14ac:dyDescent="0.25">
      <c r="I807" s="113"/>
      <c r="L807" s="114"/>
      <c r="M807" s="114"/>
      <c r="N807" s="115"/>
    </row>
    <row r="808" spans="9:14" s="73" customFormat="1" x14ac:dyDescent="0.25">
      <c r="I808" s="113"/>
      <c r="L808" s="114"/>
      <c r="M808" s="114"/>
      <c r="N808" s="115"/>
    </row>
    <row r="809" spans="9:14" s="73" customFormat="1" x14ac:dyDescent="0.25">
      <c r="I809" s="113"/>
      <c r="L809" s="114"/>
      <c r="M809" s="114"/>
      <c r="N809" s="115"/>
    </row>
    <row r="810" spans="9:14" s="73" customFormat="1" x14ac:dyDescent="0.25">
      <c r="I810" s="113"/>
      <c r="L810" s="114"/>
      <c r="M810" s="114"/>
      <c r="N810" s="115"/>
    </row>
    <row r="811" spans="9:14" s="73" customFormat="1" x14ac:dyDescent="0.25">
      <c r="I811" s="113"/>
      <c r="L811" s="114"/>
      <c r="M811" s="114"/>
      <c r="N811" s="115"/>
    </row>
    <row r="812" spans="9:14" s="73" customFormat="1" x14ac:dyDescent="0.25">
      <c r="I812" s="113"/>
      <c r="L812" s="114"/>
      <c r="M812" s="114"/>
      <c r="N812" s="115"/>
    </row>
    <row r="813" spans="9:14" s="73" customFormat="1" x14ac:dyDescent="0.25">
      <c r="I813" s="113"/>
      <c r="L813" s="114"/>
      <c r="M813" s="114"/>
      <c r="N813" s="115"/>
    </row>
    <row r="814" spans="9:14" s="73" customFormat="1" x14ac:dyDescent="0.25">
      <c r="I814" s="113"/>
      <c r="L814" s="114"/>
      <c r="M814" s="114"/>
      <c r="N814" s="115"/>
    </row>
    <row r="815" spans="9:14" s="73" customFormat="1" x14ac:dyDescent="0.25">
      <c r="I815" s="113"/>
      <c r="L815" s="114"/>
      <c r="M815" s="114"/>
      <c r="N815" s="115"/>
    </row>
    <row r="816" spans="9:14" s="73" customFormat="1" x14ac:dyDescent="0.25">
      <c r="I816" s="113"/>
      <c r="L816" s="114"/>
      <c r="M816" s="114"/>
      <c r="N816" s="115"/>
    </row>
    <row r="817" spans="9:14" s="73" customFormat="1" x14ac:dyDescent="0.25">
      <c r="I817" s="113"/>
      <c r="L817" s="114"/>
      <c r="M817" s="114"/>
      <c r="N817" s="115"/>
    </row>
    <row r="818" spans="9:14" s="73" customFormat="1" x14ac:dyDescent="0.25">
      <c r="I818" s="113"/>
      <c r="L818" s="114"/>
      <c r="M818" s="114"/>
      <c r="N818" s="115"/>
    </row>
    <row r="819" spans="9:14" s="73" customFormat="1" x14ac:dyDescent="0.25">
      <c r="I819" s="113"/>
      <c r="L819" s="114"/>
      <c r="M819" s="114"/>
      <c r="N819" s="115"/>
    </row>
    <row r="820" spans="9:14" s="73" customFormat="1" x14ac:dyDescent="0.25">
      <c r="I820" s="113"/>
      <c r="L820" s="114"/>
      <c r="M820" s="114"/>
      <c r="N820" s="115"/>
    </row>
    <row r="821" spans="9:14" s="73" customFormat="1" x14ac:dyDescent="0.25">
      <c r="I821" s="113"/>
      <c r="L821" s="114"/>
      <c r="M821" s="114"/>
      <c r="N821" s="115"/>
    </row>
    <row r="822" spans="9:14" s="73" customFormat="1" x14ac:dyDescent="0.25">
      <c r="I822" s="113"/>
      <c r="L822" s="114"/>
      <c r="M822" s="114"/>
      <c r="N822" s="115"/>
    </row>
    <row r="823" spans="9:14" s="73" customFormat="1" x14ac:dyDescent="0.25">
      <c r="I823" s="113"/>
      <c r="L823" s="114"/>
      <c r="M823" s="114"/>
      <c r="N823" s="115"/>
    </row>
    <row r="824" spans="9:14" s="73" customFormat="1" x14ac:dyDescent="0.25">
      <c r="I824" s="113"/>
      <c r="L824" s="114"/>
      <c r="M824" s="114"/>
      <c r="N824" s="115"/>
    </row>
    <row r="825" spans="9:14" s="73" customFormat="1" x14ac:dyDescent="0.25">
      <c r="I825" s="113"/>
      <c r="L825" s="114"/>
      <c r="M825" s="114"/>
      <c r="N825" s="115"/>
    </row>
    <row r="826" spans="9:14" s="73" customFormat="1" x14ac:dyDescent="0.25">
      <c r="I826" s="113"/>
      <c r="L826" s="114"/>
      <c r="M826" s="114"/>
      <c r="N826" s="115"/>
    </row>
    <row r="827" spans="9:14" s="73" customFormat="1" x14ac:dyDescent="0.25">
      <c r="I827" s="113"/>
      <c r="L827" s="114"/>
      <c r="M827" s="114"/>
      <c r="N827" s="115"/>
    </row>
    <row r="828" spans="9:14" s="73" customFormat="1" x14ac:dyDescent="0.25">
      <c r="I828" s="113"/>
      <c r="L828" s="114"/>
      <c r="M828" s="114"/>
      <c r="N828" s="115"/>
    </row>
    <row r="829" spans="9:14" s="73" customFormat="1" x14ac:dyDescent="0.25">
      <c r="I829" s="113"/>
      <c r="L829" s="114"/>
      <c r="M829" s="114"/>
      <c r="N829" s="115"/>
    </row>
    <row r="830" spans="9:14" s="73" customFormat="1" x14ac:dyDescent="0.25">
      <c r="I830" s="113"/>
      <c r="L830" s="114"/>
      <c r="M830" s="114"/>
      <c r="N830" s="115"/>
    </row>
    <row r="831" spans="9:14" s="73" customFormat="1" x14ac:dyDescent="0.25">
      <c r="I831" s="113"/>
      <c r="L831" s="114"/>
      <c r="M831" s="114"/>
      <c r="N831" s="115"/>
    </row>
    <row r="832" spans="9:14" s="73" customFormat="1" x14ac:dyDescent="0.25">
      <c r="I832" s="113"/>
      <c r="L832" s="114"/>
      <c r="M832" s="114"/>
      <c r="N832" s="115"/>
    </row>
    <row r="833" spans="9:14" s="73" customFormat="1" x14ac:dyDescent="0.25">
      <c r="I833" s="113"/>
      <c r="L833" s="114"/>
      <c r="M833" s="114"/>
      <c r="N833" s="115"/>
    </row>
    <row r="834" spans="9:14" s="73" customFormat="1" x14ac:dyDescent="0.25">
      <c r="I834" s="113"/>
      <c r="L834" s="114"/>
      <c r="M834" s="114"/>
      <c r="N834" s="115"/>
    </row>
    <row r="835" spans="9:14" s="73" customFormat="1" x14ac:dyDescent="0.25">
      <c r="I835" s="113"/>
      <c r="L835" s="114"/>
      <c r="M835" s="114"/>
      <c r="N835" s="115"/>
    </row>
    <row r="836" spans="9:14" s="73" customFormat="1" x14ac:dyDescent="0.25">
      <c r="I836" s="113"/>
      <c r="L836" s="114"/>
      <c r="M836" s="114"/>
      <c r="N836" s="115"/>
    </row>
    <row r="837" spans="9:14" s="73" customFormat="1" x14ac:dyDescent="0.25">
      <c r="I837" s="113"/>
      <c r="L837" s="114"/>
      <c r="M837" s="114"/>
      <c r="N837" s="115"/>
    </row>
    <row r="838" spans="9:14" s="73" customFormat="1" x14ac:dyDescent="0.25">
      <c r="I838" s="113"/>
      <c r="L838" s="114"/>
      <c r="M838" s="114"/>
      <c r="N838" s="115"/>
    </row>
    <row r="839" spans="9:14" s="73" customFormat="1" x14ac:dyDescent="0.25">
      <c r="I839" s="113"/>
      <c r="L839" s="114"/>
      <c r="M839" s="114"/>
      <c r="N839" s="115"/>
    </row>
    <row r="840" spans="9:14" s="73" customFormat="1" x14ac:dyDescent="0.25">
      <c r="I840" s="113"/>
      <c r="L840" s="114"/>
      <c r="M840" s="114"/>
      <c r="N840" s="115"/>
    </row>
    <row r="841" spans="9:14" s="73" customFormat="1" x14ac:dyDescent="0.25">
      <c r="I841" s="113"/>
      <c r="L841" s="114"/>
      <c r="M841" s="114"/>
      <c r="N841" s="115"/>
    </row>
    <row r="842" spans="9:14" s="73" customFormat="1" x14ac:dyDescent="0.25">
      <c r="I842" s="113"/>
      <c r="L842" s="114"/>
      <c r="M842" s="114"/>
      <c r="N842" s="115"/>
    </row>
    <row r="843" spans="9:14" s="73" customFormat="1" x14ac:dyDescent="0.25">
      <c r="I843" s="113"/>
      <c r="L843" s="114"/>
      <c r="M843" s="114"/>
      <c r="N843" s="115"/>
    </row>
    <row r="844" spans="9:14" s="73" customFormat="1" x14ac:dyDescent="0.25">
      <c r="I844" s="113"/>
      <c r="L844" s="114"/>
      <c r="M844" s="114"/>
      <c r="N844" s="115"/>
    </row>
    <row r="845" spans="9:14" s="73" customFormat="1" x14ac:dyDescent="0.25">
      <c r="I845" s="113"/>
      <c r="L845" s="114"/>
      <c r="M845" s="114"/>
      <c r="N845" s="115"/>
    </row>
    <row r="846" spans="9:14" s="73" customFormat="1" x14ac:dyDescent="0.25">
      <c r="I846" s="113"/>
      <c r="L846" s="114"/>
      <c r="M846" s="114"/>
      <c r="N846" s="115"/>
    </row>
    <row r="847" spans="9:14" s="73" customFormat="1" x14ac:dyDescent="0.25">
      <c r="I847" s="113"/>
      <c r="L847" s="114"/>
      <c r="M847" s="114"/>
      <c r="N847" s="115"/>
    </row>
    <row r="848" spans="9:14" s="73" customFormat="1" x14ac:dyDescent="0.25">
      <c r="I848" s="113"/>
      <c r="L848" s="114"/>
      <c r="M848" s="114"/>
      <c r="N848" s="115"/>
    </row>
    <row r="849" spans="9:14" s="73" customFormat="1" x14ac:dyDescent="0.25">
      <c r="I849" s="113"/>
      <c r="L849" s="114"/>
      <c r="M849" s="114"/>
      <c r="N849" s="115"/>
    </row>
    <row r="850" spans="9:14" s="73" customFormat="1" x14ac:dyDescent="0.25">
      <c r="I850" s="113"/>
      <c r="L850" s="114"/>
      <c r="M850" s="114"/>
      <c r="N850" s="115"/>
    </row>
    <row r="851" spans="9:14" s="73" customFormat="1" x14ac:dyDescent="0.25">
      <c r="I851" s="113"/>
      <c r="L851" s="114"/>
      <c r="M851" s="114"/>
      <c r="N851" s="115"/>
    </row>
    <row r="852" spans="9:14" s="73" customFormat="1" x14ac:dyDescent="0.25">
      <c r="I852" s="113"/>
      <c r="L852" s="114"/>
      <c r="M852" s="114"/>
      <c r="N852" s="115"/>
    </row>
    <row r="853" spans="9:14" s="73" customFormat="1" x14ac:dyDescent="0.25">
      <c r="I853" s="113"/>
      <c r="L853" s="114"/>
      <c r="M853" s="114"/>
      <c r="N853" s="115"/>
    </row>
    <row r="854" spans="9:14" s="73" customFormat="1" x14ac:dyDescent="0.25">
      <c r="I854" s="113"/>
      <c r="L854" s="114"/>
      <c r="M854" s="114"/>
      <c r="N854" s="115"/>
    </row>
    <row r="855" spans="9:14" s="73" customFormat="1" x14ac:dyDescent="0.25">
      <c r="I855" s="113"/>
      <c r="L855" s="114"/>
      <c r="M855" s="114"/>
      <c r="N855" s="115"/>
    </row>
    <row r="856" spans="9:14" s="73" customFormat="1" x14ac:dyDescent="0.25">
      <c r="I856" s="113"/>
      <c r="L856" s="114"/>
      <c r="M856" s="114"/>
      <c r="N856" s="115"/>
    </row>
    <row r="857" spans="9:14" s="73" customFormat="1" x14ac:dyDescent="0.25">
      <c r="I857" s="113"/>
      <c r="L857" s="114"/>
      <c r="M857" s="114"/>
      <c r="N857" s="115"/>
    </row>
    <row r="858" spans="9:14" s="73" customFormat="1" x14ac:dyDescent="0.25">
      <c r="I858" s="113"/>
      <c r="L858" s="114"/>
      <c r="M858" s="114"/>
      <c r="N858" s="115"/>
    </row>
    <row r="859" spans="9:14" s="73" customFormat="1" x14ac:dyDescent="0.25">
      <c r="I859" s="113"/>
      <c r="L859" s="114"/>
      <c r="M859" s="114"/>
      <c r="N859" s="115"/>
    </row>
    <row r="860" spans="9:14" s="73" customFormat="1" x14ac:dyDescent="0.25">
      <c r="I860" s="113"/>
      <c r="L860" s="114"/>
      <c r="M860" s="114"/>
      <c r="N860" s="115"/>
    </row>
    <row r="861" spans="9:14" s="73" customFormat="1" x14ac:dyDescent="0.25">
      <c r="I861" s="113"/>
      <c r="L861" s="114"/>
      <c r="M861" s="114"/>
      <c r="N861" s="115"/>
    </row>
    <row r="862" spans="9:14" s="73" customFormat="1" x14ac:dyDescent="0.25">
      <c r="I862" s="113"/>
      <c r="L862" s="114"/>
      <c r="M862" s="114"/>
      <c r="N862" s="115"/>
    </row>
    <row r="863" spans="9:14" s="73" customFormat="1" x14ac:dyDescent="0.25">
      <c r="I863" s="113"/>
      <c r="L863" s="114"/>
      <c r="M863" s="114"/>
      <c r="N863" s="115"/>
    </row>
    <row r="864" spans="9:14" s="73" customFormat="1" x14ac:dyDescent="0.25">
      <c r="I864" s="113"/>
      <c r="L864" s="114"/>
      <c r="M864" s="114"/>
      <c r="N864" s="115"/>
    </row>
    <row r="865" spans="9:14" s="73" customFormat="1" x14ac:dyDescent="0.25">
      <c r="I865" s="113"/>
      <c r="L865" s="114"/>
      <c r="M865" s="114"/>
      <c r="N865" s="115"/>
    </row>
    <row r="866" spans="9:14" s="73" customFormat="1" x14ac:dyDescent="0.25">
      <c r="I866" s="113"/>
      <c r="L866" s="114"/>
      <c r="M866" s="114"/>
      <c r="N866" s="115"/>
    </row>
    <row r="867" spans="9:14" s="73" customFormat="1" x14ac:dyDescent="0.25">
      <c r="I867" s="113"/>
      <c r="L867" s="114"/>
      <c r="M867" s="114"/>
      <c r="N867" s="115"/>
    </row>
    <row r="868" spans="9:14" s="73" customFormat="1" x14ac:dyDescent="0.25">
      <c r="I868" s="113"/>
      <c r="L868" s="114"/>
      <c r="M868" s="114"/>
      <c r="N868" s="115"/>
    </row>
    <row r="869" spans="9:14" s="73" customFormat="1" x14ac:dyDescent="0.25">
      <c r="I869" s="113"/>
      <c r="L869" s="114"/>
      <c r="M869" s="114"/>
      <c r="N869" s="115"/>
    </row>
    <row r="870" spans="9:14" s="73" customFormat="1" x14ac:dyDescent="0.25">
      <c r="I870" s="113"/>
      <c r="L870" s="114"/>
      <c r="M870" s="114"/>
      <c r="N870" s="115"/>
    </row>
    <row r="871" spans="9:14" s="73" customFormat="1" x14ac:dyDescent="0.25">
      <c r="I871" s="113"/>
      <c r="L871" s="114"/>
      <c r="M871" s="114"/>
      <c r="N871" s="115"/>
    </row>
    <row r="872" spans="9:14" s="73" customFormat="1" x14ac:dyDescent="0.25">
      <c r="I872" s="113"/>
      <c r="L872" s="114"/>
      <c r="M872" s="114"/>
      <c r="N872" s="115"/>
    </row>
    <row r="873" spans="9:14" s="73" customFormat="1" x14ac:dyDescent="0.25">
      <c r="I873" s="113"/>
      <c r="L873" s="114"/>
      <c r="M873" s="114"/>
      <c r="N873" s="115"/>
    </row>
    <row r="874" spans="9:14" s="73" customFormat="1" x14ac:dyDescent="0.25">
      <c r="I874" s="113"/>
      <c r="L874" s="114"/>
      <c r="M874" s="114"/>
      <c r="N874" s="115"/>
    </row>
    <row r="875" spans="9:14" s="73" customFormat="1" x14ac:dyDescent="0.25">
      <c r="I875" s="113"/>
      <c r="L875" s="114"/>
      <c r="M875" s="114"/>
      <c r="N875" s="115"/>
    </row>
    <row r="876" spans="9:14" s="73" customFormat="1" x14ac:dyDescent="0.25">
      <c r="I876" s="113"/>
      <c r="L876" s="114"/>
      <c r="M876" s="114"/>
      <c r="N876" s="115"/>
    </row>
    <row r="877" spans="9:14" s="73" customFormat="1" x14ac:dyDescent="0.25">
      <c r="I877" s="113"/>
      <c r="L877" s="114"/>
      <c r="M877" s="114"/>
      <c r="N877" s="115"/>
    </row>
    <row r="878" spans="9:14" s="73" customFormat="1" x14ac:dyDescent="0.25">
      <c r="I878" s="113"/>
      <c r="L878" s="114"/>
      <c r="M878" s="114"/>
      <c r="N878" s="115"/>
    </row>
    <row r="879" spans="9:14" s="73" customFormat="1" x14ac:dyDescent="0.25">
      <c r="I879" s="113"/>
      <c r="L879" s="114"/>
      <c r="M879" s="114"/>
      <c r="N879" s="115"/>
    </row>
    <row r="880" spans="9:14" s="73" customFormat="1" x14ac:dyDescent="0.25">
      <c r="I880" s="113"/>
      <c r="L880" s="114"/>
      <c r="M880" s="114"/>
      <c r="N880" s="115"/>
    </row>
    <row r="881" spans="9:14" s="73" customFormat="1" x14ac:dyDescent="0.25">
      <c r="I881" s="113"/>
      <c r="L881" s="114"/>
      <c r="M881" s="114"/>
      <c r="N881" s="115"/>
    </row>
    <row r="882" spans="9:14" s="73" customFormat="1" x14ac:dyDescent="0.25">
      <c r="I882" s="113"/>
      <c r="L882" s="114"/>
      <c r="M882" s="114"/>
      <c r="N882" s="115"/>
    </row>
    <row r="883" spans="9:14" s="73" customFormat="1" x14ac:dyDescent="0.25">
      <c r="I883" s="113"/>
      <c r="L883" s="114"/>
      <c r="M883" s="114"/>
      <c r="N883" s="115"/>
    </row>
    <row r="884" spans="9:14" s="73" customFormat="1" x14ac:dyDescent="0.25">
      <c r="I884" s="113"/>
      <c r="L884" s="114"/>
      <c r="M884" s="114"/>
      <c r="N884" s="115"/>
    </row>
    <row r="885" spans="9:14" s="73" customFormat="1" x14ac:dyDescent="0.25">
      <c r="I885" s="113"/>
      <c r="L885" s="114"/>
      <c r="M885" s="114"/>
      <c r="N885" s="115"/>
    </row>
    <row r="886" spans="9:14" s="73" customFormat="1" x14ac:dyDescent="0.25">
      <c r="I886" s="113"/>
      <c r="L886" s="114"/>
      <c r="M886" s="114"/>
      <c r="N886" s="115"/>
    </row>
    <row r="887" spans="9:14" s="73" customFormat="1" x14ac:dyDescent="0.25">
      <c r="I887" s="113"/>
      <c r="L887" s="114"/>
      <c r="M887" s="114"/>
      <c r="N887" s="115"/>
    </row>
    <row r="888" spans="9:14" s="73" customFormat="1" x14ac:dyDescent="0.25">
      <c r="I888" s="113"/>
      <c r="L888" s="114"/>
      <c r="M888" s="114"/>
      <c r="N888" s="115"/>
    </row>
    <row r="889" spans="9:14" s="73" customFormat="1" x14ac:dyDescent="0.25">
      <c r="I889" s="113"/>
      <c r="L889" s="114"/>
      <c r="M889" s="114"/>
      <c r="N889" s="115"/>
    </row>
    <row r="890" spans="9:14" s="73" customFormat="1" x14ac:dyDescent="0.25">
      <c r="I890" s="113"/>
      <c r="L890" s="114"/>
      <c r="M890" s="114"/>
      <c r="N890" s="115"/>
    </row>
    <row r="891" spans="9:14" s="73" customFormat="1" x14ac:dyDescent="0.25">
      <c r="I891" s="113"/>
      <c r="L891" s="114"/>
      <c r="M891" s="114"/>
      <c r="N891" s="115"/>
    </row>
    <row r="892" spans="9:14" s="73" customFormat="1" x14ac:dyDescent="0.25">
      <c r="I892" s="113"/>
      <c r="L892" s="114"/>
      <c r="M892" s="114"/>
      <c r="N892" s="115"/>
    </row>
    <row r="893" spans="9:14" s="73" customFormat="1" x14ac:dyDescent="0.25">
      <c r="I893" s="113"/>
      <c r="L893" s="114"/>
      <c r="M893" s="114"/>
      <c r="N893" s="115"/>
    </row>
    <row r="894" spans="9:14" s="73" customFormat="1" x14ac:dyDescent="0.25">
      <c r="I894" s="113"/>
      <c r="L894" s="114"/>
      <c r="M894" s="114"/>
      <c r="N894" s="115"/>
    </row>
    <row r="895" spans="9:14" s="73" customFormat="1" x14ac:dyDescent="0.25">
      <c r="I895" s="113"/>
      <c r="L895" s="114"/>
      <c r="M895" s="114"/>
      <c r="N895" s="115"/>
    </row>
    <row r="896" spans="9:14" s="73" customFormat="1" x14ac:dyDescent="0.25">
      <c r="I896" s="113"/>
      <c r="L896" s="114"/>
      <c r="M896" s="114"/>
      <c r="N896" s="115"/>
    </row>
    <row r="897" spans="9:14" s="73" customFormat="1" x14ac:dyDescent="0.25">
      <c r="I897" s="113"/>
      <c r="L897" s="114"/>
      <c r="M897" s="114"/>
      <c r="N897" s="115"/>
    </row>
    <row r="898" spans="9:14" s="73" customFormat="1" x14ac:dyDescent="0.25">
      <c r="I898" s="113"/>
      <c r="L898" s="114"/>
      <c r="M898" s="114"/>
      <c r="N898" s="115"/>
    </row>
    <row r="899" spans="9:14" s="73" customFormat="1" x14ac:dyDescent="0.25">
      <c r="I899" s="113"/>
      <c r="L899" s="114"/>
      <c r="M899" s="114"/>
      <c r="N899" s="115"/>
    </row>
    <row r="900" spans="9:14" s="73" customFormat="1" x14ac:dyDescent="0.25">
      <c r="I900" s="113"/>
      <c r="L900" s="114"/>
      <c r="M900" s="114"/>
      <c r="N900" s="115"/>
    </row>
    <row r="901" spans="9:14" s="73" customFormat="1" x14ac:dyDescent="0.25">
      <c r="I901" s="113"/>
      <c r="L901" s="114"/>
      <c r="M901" s="114"/>
      <c r="N901" s="115"/>
    </row>
    <row r="902" spans="9:14" s="73" customFormat="1" x14ac:dyDescent="0.25">
      <c r="I902" s="113"/>
      <c r="L902" s="114"/>
      <c r="M902" s="114"/>
      <c r="N902" s="115"/>
    </row>
    <row r="903" spans="9:14" s="73" customFormat="1" x14ac:dyDescent="0.25">
      <c r="I903" s="113"/>
      <c r="L903" s="114"/>
      <c r="M903" s="114"/>
      <c r="N903" s="115"/>
    </row>
    <row r="904" spans="9:14" s="73" customFormat="1" x14ac:dyDescent="0.25">
      <c r="I904" s="113"/>
      <c r="L904" s="114"/>
      <c r="M904" s="114"/>
      <c r="N904" s="115"/>
    </row>
    <row r="905" spans="9:14" s="73" customFormat="1" x14ac:dyDescent="0.25">
      <c r="I905" s="113"/>
      <c r="L905" s="114"/>
      <c r="M905" s="114"/>
      <c r="N905" s="115"/>
    </row>
    <row r="906" spans="9:14" s="73" customFormat="1" x14ac:dyDescent="0.25">
      <c r="I906" s="113"/>
      <c r="L906" s="114"/>
      <c r="M906" s="114"/>
      <c r="N906" s="115"/>
    </row>
    <row r="907" spans="9:14" s="73" customFormat="1" x14ac:dyDescent="0.25">
      <c r="I907" s="113"/>
      <c r="L907" s="114"/>
      <c r="M907" s="114"/>
      <c r="N907" s="115"/>
    </row>
    <row r="908" spans="9:14" s="73" customFormat="1" x14ac:dyDescent="0.25">
      <c r="I908" s="113"/>
      <c r="L908" s="114"/>
      <c r="M908" s="114"/>
      <c r="N908" s="115"/>
    </row>
    <row r="909" spans="9:14" s="73" customFormat="1" x14ac:dyDescent="0.25">
      <c r="I909" s="113"/>
      <c r="L909" s="114"/>
      <c r="M909" s="114"/>
      <c r="N909" s="115"/>
    </row>
    <row r="910" spans="9:14" s="73" customFormat="1" x14ac:dyDescent="0.25">
      <c r="I910" s="113"/>
      <c r="L910" s="114"/>
      <c r="M910" s="114"/>
      <c r="N910" s="115"/>
    </row>
    <row r="911" spans="9:14" s="73" customFormat="1" x14ac:dyDescent="0.25">
      <c r="I911" s="113"/>
      <c r="L911" s="114"/>
      <c r="M911" s="114"/>
      <c r="N911" s="115"/>
    </row>
    <row r="912" spans="9:14" s="73" customFormat="1" x14ac:dyDescent="0.25">
      <c r="I912" s="113"/>
      <c r="L912" s="114"/>
      <c r="M912" s="114"/>
      <c r="N912" s="115"/>
    </row>
    <row r="913" spans="9:14" s="73" customFormat="1" x14ac:dyDescent="0.25">
      <c r="I913" s="113"/>
      <c r="L913" s="114"/>
      <c r="M913" s="114"/>
      <c r="N913" s="115"/>
    </row>
    <row r="914" spans="9:14" s="73" customFormat="1" x14ac:dyDescent="0.25">
      <c r="I914" s="113"/>
      <c r="L914" s="114"/>
      <c r="M914" s="114"/>
      <c r="N914" s="115"/>
    </row>
    <row r="915" spans="9:14" s="73" customFormat="1" x14ac:dyDescent="0.25">
      <c r="I915" s="113"/>
      <c r="L915" s="114"/>
      <c r="M915" s="114"/>
      <c r="N915" s="115"/>
    </row>
    <row r="916" spans="9:14" s="73" customFormat="1" x14ac:dyDescent="0.25">
      <c r="I916" s="113"/>
      <c r="L916" s="114"/>
      <c r="M916" s="114"/>
      <c r="N916" s="115"/>
    </row>
    <row r="917" spans="9:14" s="73" customFormat="1" x14ac:dyDescent="0.25">
      <c r="I917" s="113"/>
      <c r="L917" s="114"/>
      <c r="M917" s="114"/>
      <c r="N917" s="115"/>
    </row>
    <row r="918" spans="9:14" s="73" customFormat="1" x14ac:dyDescent="0.25">
      <c r="I918" s="113"/>
      <c r="L918" s="114"/>
      <c r="M918" s="114"/>
      <c r="N918" s="115"/>
    </row>
    <row r="919" spans="9:14" s="73" customFormat="1" x14ac:dyDescent="0.25">
      <c r="I919" s="113"/>
      <c r="L919" s="114"/>
      <c r="M919" s="114"/>
      <c r="N919" s="115"/>
    </row>
    <row r="920" spans="9:14" s="73" customFormat="1" x14ac:dyDescent="0.25">
      <c r="I920" s="113"/>
      <c r="L920" s="114"/>
      <c r="M920" s="114"/>
      <c r="N920" s="115"/>
    </row>
    <row r="921" spans="9:14" s="73" customFormat="1" x14ac:dyDescent="0.25">
      <c r="I921" s="113"/>
      <c r="L921" s="114"/>
      <c r="M921" s="114"/>
      <c r="N921" s="115"/>
    </row>
    <row r="922" spans="9:14" s="73" customFormat="1" x14ac:dyDescent="0.25">
      <c r="I922" s="113"/>
      <c r="L922" s="114"/>
      <c r="M922" s="114"/>
      <c r="N922" s="115"/>
    </row>
    <row r="923" spans="9:14" s="73" customFormat="1" x14ac:dyDescent="0.25">
      <c r="I923" s="113"/>
      <c r="L923" s="114"/>
      <c r="M923" s="114"/>
      <c r="N923" s="115"/>
    </row>
    <row r="924" spans="9:14" s="73" customFormat="1" x14ac:dyDescent="0.25">
      <c r="I924" s="113"/>
      <c r="L924" s="114"/>
      <c r="M924" s="114"/>
      <c r="N924" s="115"/>
    </row>
    <row r="925" spans="9:14" s="73" customFormat="1" x14ac:dyDescent="0.25">
      <c r="I925" s="113"/>
      <c r="L925" s="114"/>
      <c r="M925" s="114"/>
      <c r="N925" s="115"/>
    </row>
    <row r="926" spans="9:14" s="73" customFormat="1" x14ac:dyDescent="0.25">
      <c r="I926" s="113"/>
      <c r="L926" s="114"/>
      <c r="M926" s="114"/>
      <c r="N926" s="115"/>
    </row>
    <row r="927" spans="9:14" s="73" customFormat="1" x14ac:dyDescent="0.25">
      <c r="I927" s="113"/>
      <c r="L927" s="114"/>
      <c r="M927" s="114"/>
      <c r="N927" s="115"/>
    </row>
    <row r="928" spans="9:14" s="73" customFormat="1" x14ac:dyDescent="0.25">
      <c r="I928" s="113"/>
      <c r="L928" s="114"/>
      <c r="M928" s="114"/>
      <c r="N928" s="115"/>
    </row>
    <row r="929" spans="9:14" s="73" customFormat="1" x14ac:dyDescent="0.25">
      <c r="I929" s="113"/>
      <c r="L929" s="114"/>
      <c r="M929" s="114"/>
      <c r="N929" s="115"/>
    </row>
    <row r="930" spans="9:14" s="73" customFormat="1" x14ac:dyDescent="0.25">
      <c r="I930" s="113"/>
      <c r="L930" s="114"/>
      <c r="M930" s="114"/>
      <c r="N930" s="115"/>
    </row>
    <row r="931" spans="9:14" s="73" customFormat="1" x14ac:dyDescent="0.25">
      <c r="I931" s="113"/>
      <c r="L931" s="114"/>
      <c r="M931" s="114"/>
      <c r="N931" s="115"/>
    </row>
    <row r="932" spans="9:14" s="73" customFormat="1" x14ac:dyDescent="0.25">
      <c r="I932" s="113"/>
      <c r="L932" s="114"/>
      <c r="M932" s="114"/>
      <c r="N932" s="115"/>
    </row>
    <row r="933" spans="9:14" s="73" customFormat="1" x14ac:dyDescent="0.25">
      <c r="I933" s="113"/>
      <c r="L933" s="114"/>
      <c r="M933" s="114"/>
      <c r="N933" s="115"/>
    </row>
    <row r="934" spans="9:14" s="73" customFormat="1" x14ac:dyDescent="0.25">
      <c r="I934" s="113"/>
      <c r="L934" s="114"/>
      <c r="M934" s="114"/>
      <c r="N934" s="115"/>
    </row>
    <row r="935" spans="9:14" s="73" customFormat="1" x14ac:dyDescent="0.25">
      <c r="I935" s="113"/>
      <c r="L935" s="114"/>
      <c r="M935" s="114"/>
      <c r="N935" s="115"/>
    </row>
    <row r="936" spans="9:14" s="73" customFormat="1" x14ac:dyDescent="0.25">
      <c r="I936" s="113"/>
      <c r="L936" s="114"/>
      <c r="M936" s="114"/>
      <c r="N936" s="115"/>
    </row>
    <row r="937" spans="9:14" s="73" customFormat="1" x14ac:dyDescent="0.25">
      <c r="I937" s="113"/>
      <c r="L937" s="114"/>
      <c r="M937" s="114"/>
      <c r="N937" s="115"/>
    </row>
    <row r="938" spans="9:14" s="73" customFormat="1" x14ac:dyDescent="0.25">
      <c r="I938" s="113"/>
      <c r="L938" s="114"/>
      <c r="M938" s="114"/>
      <c r="N938" s="115"/>
    </row>
    <row r="939" spans="9:14" s="73" customFormat="1" x14ac:dyDescent="0.25">
      <c r="I939" s="113"/>
      <c r="L939" s="114"/>
      <c r="M939" s="114"/>
      <c r="N939" s="115"/>
    </row>
    <row r="940" spans="9:14" s="73" customFormat="1" x14ac:dyDescent="0.25">
      <c r="I940" s="113"/>
      <c r="L940" s="114"/>
      <c r="M940" s="114"/>
      <c r="N940" s="115"/>
    </row>
    <row r="941" spans="9:14" s="73" customFormat="1" x14ac:dyDescent="0.25">
      <c r="I941" s="113"/>
      <c r="L941" s="114"/>
      <c r="M941" s="114"/>
      <c r="N941" s="115"/>
    </row>
    <row r="942" spans="9:14" s="73" customFormat="1" x14ac:dyDescent="0.25">
      <c r="I942" s="113"/>
      <c r="L942" s="114"/>
      <c r="M942" s="114"/>
      <c r="N942" s="115"/>
    </row>
    <row r="943" spans="9:14" s="73" customFormat="1" x14ac:dyDescent="0.25">
      <c r="I943" s="113"/>
      <c r="L943" s="114"/>
      <c r="M943" s="114"/>
      <c r="N943" s="115"/>
    </row>
    <row r="944" spans="9:14" s="73" customFormat="1" x14ac:dyDescent="0.25">
      <c r="I944" s="113"/>
      <c r="L944" s="114"/>
      <c r="M944" s="114"/>
      <c r="N944" s="115"/>
    </row>
    <row r="945" spans="9:14" s="73" customFormat="1" x14ac:dyDescent="0.25">
      <c r="I945" s="113"/>
      <c r="L945" s="114"/>
      <c r="M945" s="114"/>
      <c r="N945" s="115"/>
    </row>
    <row r="946" spans="9:14" s="73" customFormat="1" x14ac:dyDescent="0.25">
      <c r="I946" s="113"/>
      <c r="L946" s="114"/>
      <c r="M946" s="114"/>
      <c r="N946" s="115"/>
    </row>
    <row r="947" spans="9:14" s="73" customFormat="1" x14ac:dyDescent="0.25">
      <c r="I947" s="113"/>
      <c r="L947" s="114"/>
      <c r="M947" s="114"/>
      <c r="N947" s="115"/>
    </row>
    <row r="948" spans="9:14" s="73" customFormat="1" x14ac:dyDescent="0.25">
      <c r="I948" s="113"/>
      <c r="L948" s="114"/>
      <c r="M948" s="114"/>
      <c r="N948" s="115"/>
    </row>
    <row r="949" spans="9:14" s="73" customFormat="1" x14ac:dyDescent="0.25">
      <c r="I949" s="113"/>
      <c r="L949" s="114"/>
      <c r="M949" s="114"/>
      <c r="N949" s="115"/>
    </row>
    <row r="950" spans="9:14" s="73" customFormat="1" x14ac:dyDescent="0.25">
      <c r="I950" s="113"/>
      <c r="L950" s="114"/>
      <c r="M950" s="114"/>
      <c r="N950" s="115"/>
    </row>
    <row r="951" spans="9:14" s="73" customFormat="1" x14ac:dyDescent="0.25">
      <c r="I951" s="113"/>
      <c r="L951" s="114"/>
      <c r="M951" s="114"/>
      <c r="N951" s="115"/>
    </row>
    <row r="952" spans="9:14" s="73" customFormat="1" x14ac:dyDescent="0.25">
      <c r="I952" s="113"/>
      <c r="L952" s="114"/>
      <c r="M952" s="114"/>
      <c r="N952" s="115"/>
    </row>
    <row r="953" spans="9:14" s="73" customFormat="1" x14ac:dyDescent="0.25">
      <c r="I953" s="113"/>
      <c r="L953" s="114"/>
      <c r="M953" s="114"/>
      <c r="N953" s="115"/>
    </row>
    <row r="954" spans="9:14" s="73" customFormat="1" x14ac:dyDescent="0.25">
      <c r="I954" s="113"/>
      <c r="L954" s="114"/>
      <c r="M954" s="114"/>
      <c r="N954" s="115"/>
    </row>
    <row r="955" spans="9:14" s="73" customFormat="1" x14ac:dyDescent="0.25">
      <c r="I955" s="113"/>
      <c r="L955" s="114"/>
      <c r="M955" s="114"/>
      <c r="N955" s="115"/>
    </row>
    <row r="956" spans="9:14" s="73" customFormat="1" x14ac:dyDescent="0.25">
      <c r="I956" s="113"/>
      <c r="L956" s="114"/>
      <c r="M956" s="114"/>
      <c r="N956" s="115"/>
    </row>
    <row r="957" spans="9:14" s="73" customFormat="1" x14ac:dyDescent="0.25">
      <c r="I957" s="113"/>
      <c r="L957" s="114"/>
      <c r="M957" s="114"/>
      <c r="N957" s="115"/>
    </row>
    <row r="958" spans="9:14" s="73" customFormat="1" x14ac:dyDescent="0.25">
      <c r="I958" s="113"/>
      <c r="L958" s="114"/>
      <c r="M958" s="114"/>
      <c r="N958" s="115"/>
    </row>
    <row r="959" spans="9:14" s="73" customFormat="1" x14ac:dyDescent="0.25">
      <c r="I959" s="113"/>
      <c r="L959" s="114"/>
      <c r="M959" s="114"/>
      <c r="N959" s="115"/>
    </row>
    <row r="960" spans="9:14" s="73" customFormat="1" x14ac:dyDescent="0.25">
      <c r="I960" s="113"/>
      <c r="L960" s="114"/>
      <c r="M960" s="114"/>
      <c r="N960" s="115"/>
    </row>
    <row r="961" spans="9:14" s="73" customFormat="1" x14ac:dyDescent="0.25">
      <c r="I961" s="113"/>
      <c r="L961" s="114"/>
      <c r="M961" s="114"/>
      <c r="N961" s="115"/>
    </row>
    <row r="962" spans="9:14" s="73" customFormat="1" x14ac:dyDescent="0.25">
      <c r="I962" s="113"/>
      <c r="L962" s="114"/>
      <c r="M962" s="114"/>
      <c r="N962" s="115"/>
    </row>
    <row r="963" spans="9:14" s="73" customFormat="1" x14ac:dyDescent="0.25">
      <c r="I963" s="113"/>
      <c r="L963" s="114"/>
      <c r="M963" s="114"/>
      <c r="N963" s="115"/>
    </row>
    <row r="964" spans="9:14" s="73" customFormat="1" x14ac:dyDescent="0.25">
      <c r="I964" s="113"/>
      <c r="L964" s="114"/>
      <c r="M964" s="114"/>
      <c r="N964" s="115"/>
    </row>
    <row r="965" spans="9:14" s="73" customFormat="1" x14ac:dyDescent="0.25">
      <c r="I965" s="113"/>
      <c r="L965" s="114"/>
      <c r="M965" s="114"/>
      <c r="N965" s="115"/>
    </row>
    <row r="966" spans="9:14" s="73" customFormat="1" x14ac:dyDescent="0.25">
      <c r="I966" s="113"/>
      <c r="L966" s="114"/>
      <c r="M966" s="114"/>
      <c r="N966" s="115"/>
    </row>
    <row r="967" spans="9:14" s="73" customFormat="1" x14ac:dyDescent="0.25">
      <c r="I967" s="113"/>
      <c r="L967" s="114"/>
      <c r="M967" s="114"/>
      <c r="N967" s="115"/>
    </row>
    <row r="968" spans="9:14" s="73" customFormat="1" x14ac:dyDescent="0.25">
      <c r="I968" s="113"/>
      <c r="L968" s="114"/>
      <c r="M968" s="114"/>
      <c r="N968" s="115"/>
    </row>
    <row r="969" spans="9:14" s="73" customFormat="1" x14ac:dyDescent="0.25">
      <c r="I969" s="113"/>
      <c r="L969" s="114"/>
      <c r="M969" s="114"/>
      <c r="N969" s="115"/>
    </row>
    <row r="970" spans="9:14" s="73" customFormat="1" x14ac:dyDescent="0.25">
      <c r="I970" s="113"/>
      <c r="L970" s="114"/>
      <c r="M970" s="114"/>
      <c r="N970" s="115"/>
    </row>
    <row r="971" spans="9:14" s="73" customFormat="1" x14ac:dyDescent="0.25">
      <c r="I971" s="113"/>
      <c r="L971" s="114"/>
      <c r="M971" s="114"/>
      <c r="N971" s="115"/>
    </row>
    <row r="972" spans="9:14" s="73" customFormat="1" x14ac:dyDescent="0.25">
      <c r="I972" s="113"/>
      <c r="L972" s="114"/>
      <c r="M972" s="114"/>
      <c r="N972" s="115"/>
    </row>
    <row r="973" spans="9:14" s="73" customFormat="1" x14ac:dyDescent="0.25">
      <c r="I973" s="113"/>
      <c r="L973" s="114"/>
      <c r="M973" s="114"/>
      <c r="N973" s="115"/>
    </row>
  </sheetData>
  <mergeCells count="3">
    <mergeCell ref="C2:O2"/>
    <mergeCell ref="C4:O4"/>
    <mergeCell ref="A1:N1"/>
  </mergeCells>
  <dataValidations count="1">
    <dataValidation type="list" allowBlank="1" showInputMessage="1" showErrorMessage="1" sqref="E204 B196:B203 B205:B206 B7:B194">
      <formula1>"Monsieur,Madame,Collectivité,Association,Société"</formula1>
    </dataValidation>
  </dataValidations>
  <pageMargins left="0.25" right="0.25" top="0.75" bottom="0.75" header="0.3" footer="0.3"/>
  <pageSetup paperSize="9" scale="70"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5</vt:i4>
      </vt:variant>
    </vt:vector>
  </HeadingPairs>
  <TitlesOfParts>
    <vt:vector size="13" baseType="lpstr">
      <vt:lpstr>Sociétaires</vt:lpstr>
      <vt:lpstr>Feuil1</vt:lpstr>
      <vt:lpstr> Liste ag2020 </vt:lpstr>
      <vt:lpstr>Publi 2020</vt:lpstr>
      <vt:lpstr>Publi_test</vt:lpstr>
      <vt:lpstr>CCA</vt:lpstr>
      <vt:lpstr>ancien adhérants</vt:lpstr>
      <vt:lpstr>1ère demande</vt:lpstr>
      <vt:lpstr>Adresse</vt:lpstr>
      <vt:lpstr>CP</vt:lpstr>
      <vt:lpstr>Nom_de_naissance</vt:lpstr>
      <vt:lpstr>Prénom</vt:lpstr>
      <vt:lpstr>Ville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Gardette</dc:creator>
  <cp:keywords/>
  <dc:description/>
  <cp:lastModifiedBy>Jean-Paul Gardette</cp:lastModifiedBy>
  <cp:revision/>
  <cp:lastPrinted>2019-07-01T09:16:16Z</cp:lastPrinted>
  <dcterms:created xsi:type="dcterms:W3CDTF">2016-09-06T12:08:55Z</dcterms:created>
  <dcterms:modified xsi:type="dcterms:W3CDTF">2020-08-28T14:17:23Z</dcterms:modified>
  <cp:category/>
  <cp:contentStatus/>
</cp:coreProperties>
</file>